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showInkAnnotation="0" codeName="ThisWorkbook" defaultThemeVersion="124226"/>
  <xr:revisionPtr revIDLastSave="1" documentId="11_FB6E01D8937613E5AD0DC20FE72B565CAF328D6F" xr6:coauthVersionLast="47" xr6:coauthVersionMax="47" xr10:uidLastSave="{7F80056B-F5ED-4004-8364-F7A4AB504A69}"/>
  <bookViews>
    <workbookView xWindow="-120" yWindow="-120" windowWidth="29040" windowHeight="15840" tabRatio="644" activeTab="1" xr2:uid="{00000000-000D-0000-FFFF-FFFF00000000}"/>
  </bookViews>
  <sheets>
    <sheet name="protokół WAGI" sheetId="5" r:id="rId1"/>
    <sheet name="protokół zawodów" sheetId="4" r:id="rId2"/>
    <sheet name="pomocnicza" sheetId="6" state="hidden" r:id="rId3"/>
    <sheet name="licencje" sheetId="7" state="hidden" r:id="rId4"/>
    <sheet name="instrukcja" sheetId="2" state="hidden" r:id="rId5"/>
  </sheets>
  <definedNames>
    <definedName name="logo1">INDEX(pomocnicza!$B$4:$C$19,(MATCH('protokół zawodów'!$B$6,pomocnicza!$B:$B,0))-3,2)</definedName>
    <definedName name="logo2">INDEX(pomocnicza!$B$4:$C$19,(MATCH('protokół zawodów'!$B$17,pomocnicza!$B:$B,0))-3,2)</definedName>
    <definedName name="_xlnm.Print_Area" localSheetId="0">'protokół WAGI'!$A$1:$I$27</definedName>
    <definedName name="_xlnm.Print_Area" localSheetId="1">'protokół zawodów'!$A$1:$X$31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4" l="1"/>
  <c r="H22" i="4"/>
  <c r="H23" i="4"/>
  <c r="H24" i="4"/>
  <c r="H25" i="4"/>
  <c r="H26" i="4"/>
  <c r="I22" i="4"/>
  <c r="I23" i="4"/>
  <c r="I24" i="4"/>
  <c r="I25" i="4"/>
  <c r="I26" i="4"/>
  <c r="O22" i="4"/>
  <c r="O23" i="4"/>
  <c r="O24" i="4"/>
  <c r="O25" i="4"/>
  <c r="O26" i="4"/>
  <c r="O21" i="4"/>
  <c r="I21" i="4"/>
  <c r="H21" i="4"/>
  <c r="C22" i="4"/>
  <c r="C23" i="4"/>
  <c r="C24" i="4"/>
  <c r="C25" i="4"/>
  <c r="C26" i="4"/>
  <c r="F22" i="4"/>
  <c r="F23" i="4"/>
  <c r="F24" i="4"/>
  <c r="F25" i="4"/>
  <c r="F26" i="4"/>
  <c r="F21" i="4"/>
  <c r="F15" i="4"/>
  <c r="F11" i="4"/>
  <c r="F12" i="4"/>
  <c r="F13" i="4"/>
  <c r="F14" i="4"/>
  <c r="F10" i="4"/>
  <c r="C21" i="4"/>
  <c r="O11" i="4"/>
  <c r="O12" i="4"/>
  <c r="O13" i="4"/>
  <c r="O14" i="4"/>
  <c r="O15" i="4"/>
  <c r="O10" i="4"/>
  <c r="I11" i="4"/>
  <c r="I12" i="4"/>
  <c r="I13" i="4"/>
  <c r="I14" i="4"/>
  <c r="I15" i="4"/>
  <c r="I10" i="4"/>
  <c r="H11" i="4"/>
  <c r="H12" i="4"/>
  <c r="H13" i="4"/>
  <c r="H14" i="4"/>
  <c r="H15" i="4"/>
  <c r="H10" i="4"/>
  <c r="C11" i="4"/>
  <c r="C12" i="4"/>
  <c r="C13" i="4"/>
  <c r="C14" i="4"/>
  <c r="C15" i="4"/>
  <c r="C10" i="4"/>
  <c r="E10" i="5"/>
  <c r="E11" i="5"/>
  <c r="E12" i="5"/>
  <c r="E13" i="5"/>
  <c r="E14" i="5"/>
  <c r="E15" i="5"/>
  <c r="E16" i="5"/>
  <c r="E17" i="5"/>
  <c r="E18" i="5"/>
  <c r="E19" i="5"/>
  <c r="E20" i="5"/>
  <c r="E9" i="5"/>
  <c r="B10" i="5"/>
  <c r="B11" i="5"/>
  <c r="B12" i="5"/>
  <c r="B13" i="5"/>
  <c r="B14" i="5"/>
  <c r="B15" i="5"/>
  <c r="B16" i="5"/>
  <c r="B17" i="5"/>
  <c r="B18" i="5"/>
  <c r="B19" i="5"/>
  <c r="B20" i="5"/>
  <c r="B9" i="5"/>
  <c r="G11" i="4"/>
  <c r="G12" i="4"/>
  <c r="G13" i="4"/>
  <c r="G14" i="4"/>
  <c r="G15" i="4"/>
  <c r="F21" i="5"/>
  <c r="F22" i="5"/>
  <c r="F23" i="5"/>
  <c r="F24" i="5"/>
  <c r="G22" i="4" l="1"/>
  <c r="G23" i="4"/>
  <c r="G24" i="4"/>
  <c r="G25" i="4"/>
  <c r="G26" i="4"/>
  <c r="G21" i="4"/>
  <c r="G10" i="4"/>
  <c r="W26" i="4" l="1"/>
  <c r="W25" i="4"/>
  <c r="W24" i="4"/>
  <c r="W23" i="4"/>
  <c r="W22" i="4"/>
  <c r="X26" i="4"/>
  <c r="X25" i="4"/>
  <c r="X24" i="4"/>
  <c r="X23" i="4"/>
  <c r="X22" i="4"/>
  <c r="AE22" i="2" l="1"/>
  <c r="AI23" i="2"/>
  <c r="AH23" i="2"/>
  <c r="AJ23" i="2" s="1"/>
  <c r="AE23" i="2"/>
  <c r="AD23" i="2"/>
  <c r="AC23" i="2"/>
  <c r="AA23" i="2"/>
  <c r="Z23" i="2"/>
  <c r="Y23" i="2"/>
  <c r="X23" i="2"/>
  <c r="W23" i="2"/>
  <c r="AH22" i="2"/>
  <c r="AD22" i="2"/>
  <c r="AC22" i="2"/>
  <c r="AF22" i="2" s="1"/>
  <c r="AI22" i="2" s="1"/>
  <c r="AA22" i="2"/>
  <c r="Z22" i="2"/>
  <c r="Y22" i="2"/>
  <c r="X22" i="2"/>
  <c r="W22" i="2"/>
  <c r="E4" i="4"/>
  <c r="G4" i="4"/>
  <c r="W4" i="4"/>
  <c r="AA27" i="4"/>
  <c r="AA16" i="4"/>
  <c r="Z15" i="4"/>
  <c r="AA15" i="4"/>
  <c r="AB15" i="4"/>
  <c r="AC15" i="4"/>
  <c r="AD15" i="4"/>
  <c r="AF15" i="4"/>
  <c r="AG15" i="4"/>
  <c r="AH15" i="4"/>
  <c r="AA26" i="4"/>
  <c r="V26" i="4" s="1"/>
  <c r="AA24" i="4"/>
  <c r="V24" i="4" s="1"/>
  <c r="AA23" i="4"/>
  <c r="V23" i="4" s="1"/>
  <c r="AA21" i="4"/>
  <c r="AA14" i="4"/>
  <c r="AA13" i="4"/>
  <c r="AA12" i="4"/>
  <c r="AA11" i="4"/>
  <c r="AA10" i="4"/>
  <c r="V10" i="4" s="1"/>
  <c r="G16" i="4"/>
  <c r="G27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S23" i="2"/>
  <c r="S22" i="2"/>
  <c r="Z22" i="4"/>
  <c r="Z24" i="4"/>
  <c r="Z23" i="4"/>
  <c r="Z26" i="4"/>
  <c r="Z25" i="4"/>
  <c r="Z21" i="4"/>
  <c r="AB21" i="4"/>
  <c r="AC21" i="4"/>
  <c r="AD21" i="4"/>
  <c r="AB22" i="4"/>
  <c r="AC22" i="4"/>
  <c r="AD22" i="4"/>
  <c r="AB24" i="4"/>
  <c r="AC24" i="4"/>
  <c r="AD24" i="4"/>
  <c r="AB23" i="4"/>
  <c r="AC23" i="4"/>
  <c r="AD23" i="4"/>
  <c r="AB26" i="4"/>
  <c r="AC26" i="4"/>
  <c r="AD26" i="4"/>
  <c r="AB25" i="4"/>
  <c r="AC25" i="4"/>
  <c r="AD25" i="4"/>
  <c r="AF25" i="4"/>
  <c r="AF26" i="4"/>
  <c r="AF23" i="4"/>
  <c r="AF22" i="4"/>
  <c r="AG22" i="4"/>
  <c r="AH22" i="4"/>
  <c r="AF24" i="4"/>
  <c r="AG24" i="4"/>
  <c r="AH24" i="4"/>
  <c r="AF21" i="4"/>
  <c r="AG21" i="4"/>
  <c r="AH21" i="4"/>
  <c r="AG23" i="4"/>
  <c r="AH23" i="4"/>
  <c r="AG26" i="4"/>
  <c r="AH26" i="4"/>
  <c r="AG25" i="4"/>
  <c r="AH25" i="4"/>
  <c r="AA22" i="4"/>
  <c r="V22" i="4" s="1"/>
  <c r="AA25" i="4"/>
  <c r="V25" i="4" s="1"/>
  <c r="V11" i="4" l="1"/>
  <c r="V12" i="4"/>
  <c r="V15" i="4"/>
  <c r="V13" i="4"/>
  <c r="V14" i="4"/>
  <c r="V21" i="4"/>
  <c r="AJ22" i="2"/>
  <c r="AB22" i="2"/>
  <c r="AG22" i="2" s="1"/>
  <c r="AF23" i="2"/>
  <c r="AB23" i="2"/>
  <c r="AG23" i="2" s="1"/>
  <c r="AE10" i="4"/>
  <c r="AK10" i="4" s="1"/>
  <c r="AI14" i="4"/>
  <c r="AL14" i="4" s="1"/>
  <c r="AI25" i="4"/>
  <c r="AL25" i="4" s="1"/>
  <c r="AI24" i="4"/>
  <c r="AL24" i="4" s="1"/>
  <c r="AE23" i="4"/>
  <c r="AK23" i="4" s="1"/>
  <c r="AE13" i="4"/>
  <c r="AK13" i="4" s="1"/>
  <c r="AE12" i="4"/>
  <c r="AK12" i="4" s="1"/>
  <c r="T22" i="2"/>
  <c r="R22" i="2"/>
  <c r="U22" i="2" s="1"/>
  <c r="AI22" i="4"/>
  <c r="AL22" i="4" s="1"/>
  <c r="AI26" i="4"/>
  <c r="AL26" i="4" s="1"/>
  <c r="AI15" i="4"/>
  <c r="AL15" i="4" s="1"/>
  <c r="AI21" i="4"/>
  <c r="AL21" i="4" s="1"/>
  <c r="AE21" i="4"/>
  <c r="AI11" i="4"/>
  <c r="AL11" i="4" s="1"/>
  <c r="AI12" i="4"/>
  <c r="AL12" i="4" s="1"/>
  <c r="AE14" i="4"/>
  <c r="AI10" i="4"/>
  <c r="AL10" i="4" s="1"/>
  <c r="AI23" i="4"/>
  <c r="AE25" i="4"/>
  <c r="AE26" i="4"/>
  <c r="AE24" i="4"/>
  <c r="AE22" i="4"/>
  <c r="T23" i="2"/>
  <c r="AE11" i="4"/>
  <c r="AE15" i="4"/>
  <c r="AI13" i="4"/>
  <c r="R23" i="2" l="1"/>
  <c r="U23" i="2" s="1"/>
  <c r="AJ24" i="4"/>
  <c r="U21" i="4"/>
  <c r="X21" i="4" s="1"/>
  <c r="X27" i="4" s="1"/>
  <c r="AJ25" i="4"/>
  <c r="AM10" i="4"/>
  <c r="W10" i="4" s="1"/>
  <c r="AJ13" i="4"/>
  <c r="AJ14" i="4"/>
  <c r="AK21" i="4"/>
  <c r="AM21" i="4" s="1"/>
  <c r="W21" i="4" s="1"/>
  <c r="V27" i="4" s="1"/>
  <c r="AM12" i="4"/>
  <c r="W12" i="4" s="1"/>
  <c r="AJ23" i="4"/>
  <c r="AJ15" i="4"/>
  <c r="AJ22" i="4"/>
  <c r="AJ11" i="4"/>
  <c r="AJ26" i="4"/>
  <c r="AJ21" i="4"/>
  <c r="AJ12" i="4"/>
  <c r="U12" i="4"/>
  <c r="X12" i="4" s="1"/>
  <c r="U10" i="4"/>
  <c r="X10" i="4" s="1"/>
  <c r="AJ10" i="4"/>
  <c r="U25" i="4"/>
  <c r="AK25" i="4"/>
  <c r="AM25" i="4" s="1"/>
  <c r="U24" i="4"/>
  <c r="AK24" i="4"/>
  <c r="AM24" i="4" s="1"/>
  <c r="AK11" i="4"/>
  <c r="AM11" i="4" s="1"/>
  <c r="W11" i="4" s="1"/>
  <c r="U11" i="4"/>
  <c r="X11" i="4" s="1"/>
  <c r="AK22" i="4"/>
  <c r="AM22" i="4" s="1"/>
  <c r="U22" i="4"/>
  <c r="AK26" i="4"/>
  <c r="AM26" i="4" s="1"/>
  <c r="U26" i="4"/>
  <c r="AL13" i="4"/>
  <c r="AM13" i="4" s="1"/>
  <c r="W13" i="4" s="1"/>
  <c r="U13" i="4"/>
  <c r="X13" i="4" s="1"/>
  <c r="AK15" i="4"/>
  <c r="AM15" i="4" s="1"/>
  <c r="W15" i="4" s="1"/>
  <c r="U15" i="4"/>
  <c r="X15" i="4" s="1"/>
  <c r="AL23" i="4"/>
  <c r="AM23" i="4" s="1"/>
  <c r="U23" i="4"/>
  <c r="U14" i="4"/>
  <c r="X14" i="4" s="1"/>
  <c r="AK14" i="4"/>
  <c r="AM14" i="4" s="1"/>
  <c r="W14" i="4" s="1"/>
  <c r="X16" i="4" l="1"/>
  <c r="V16" i="4"/>
</calcChain>
</file>

<file path=xl/sharedStrings.xml><?xml version="1.0" encoding="utf-8"?>
<sst xmlns="http://schemas.openxmlformats.org/spreadsheetml/2006/main" count="5049" uniqueCount="1704">
  <si>
    <t>NAZWISKO I IMIĘ</t>
  </si>
  <si>
    <t>ROK UR.</t>
  </si>
  <si>
    <t>KLUB</t>
  </si>
  <si>
    <t>WAGA</t>
  </si>
  <si>
    <t>R W A N I E</t>
  </si>
  <si>
    <t>P O D R Z U T</t>
  </si>
  <si>
    <t>2-BÓJ</t>
  </si>
  <si>
    <t>Sędzia główny</t>
  </si>
  <si>
    <t>Sędzia I</t>
  </si>
  <si>
    <t>Sędzia II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</si>
  <si>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</si>
  <si>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</si>
  <si>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</si>
  <si>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</si>
  <si>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</si>
  <si>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</si>
  <si>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</si>
  <si>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</si>
  <si>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</si>
  <si>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</si>
  <si>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</si>
  <si>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</si>
  <si>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</si>
  <si>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</si>
  <si>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</si>
  <si>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</si>
  <si>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</si>
  <si>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</si>
  <si>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</si>
  <si>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</si>
  <si>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</si>
  <si>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</si>
  <si>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</si>
  <si>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</si>
  <si>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</si>
  <si>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</si>
  <si>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</si>
  <si>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</si>
  <si>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</si>
  <si>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</si>
  <si>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</si>
  <si>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</si>
  <si>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</si>
  <si>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</si>
  <si>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</si>
  <si>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</si>
  <si>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</si>
  <si>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</si>
  <si>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</si>
  <si>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</si>
  <si>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</si>
  <si>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</si>
  <si>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</si>
  <si>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</si>
  <si>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</si>
  <si>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</si>
  <si>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</si>
  <si>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</si>
  <si>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</si>
  <si>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</si>
  <si>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</si>
  <si>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</si>
  <si>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</si>
  <si>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</si>
  <si>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</si>
  <si>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</si>
  <si>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</si>
  <si>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</si>
  <si>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</si>
  <si>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</si>
  <si>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GRUPA</t>
  </si>
  <si>
    <t>STARTOWA</t>
  </si>
  <si>
    <t>należy wpisać k-kobieta, m-mężczyzna</t>
  </si>
  <si>
    <t>zaliczony</t>
  </si>
  <si>
    <t>nie zaliczony</t>
  </si>
  <si>
    <t>I</t>
  </si>
  <si>
    <t>Polska Liga Podnoszenia Ciężarów -                      Drużynowe Mistrzostwa Polski</t>
  </si>
  <si>
    <t>LKS Budowlani - Całus - Kucera Logistics Group</t>
  </si>
  <si>
    <t>Nowy Tomyśl</t>
  </si>
  <si>
    <t>26.02.2022 r.</t>
  </si>
  <si>
    <t>UKS Lotnik Warszawa</t>
  </si>
  <si>
    <t>przelicznik</t>
  </si>
  <si>
    <t>Sinclair</t>
  </si>
  <si>
    <t>Lista Klubów</t>
  </si>
  <si>
    <t>MGLKS Tarpan Mrocza</t>
  </si>
  <si>
    <t>Zawisza Bydgoszcz</t>
  </si>
  <si>
    <t>Explosion Impuls Club</t>
  </si>
  <si>
    <t>KPC Górnik Polkowice</t>
  </si>
  <si>
    <t>MAKS Tytan Oława</t>
  </si>
  <si>
    <t>UMLKS Radomsko</t>
  </si>
  <si>
    <t>KS Raszyn</t>
  </si>
  <si>
    <t>GKS TRANSBED Andaluzja Piekary Śląskie</t>
  </si>
  <si>
    <t>LKS Gryf Więcbork</t>
  </si>
  <si>
    <t>Pionier Szczecin</t>
  </si>
  <si>
    <t>AKS Floorlux Police</t>
  </si>
  <si>
    <t>Olimpijczyk Łuków</t>
  </si>
  <si>
    <t>KKS Husaria Lubraniec</t>
  </si>
  <si>
    <t>GKS Zamek Gołańcz</t>
  </si>
  <si>
    <t>Data urodzenia</t>
  </si>
  <si>
    <t>Płeć</t>
  </si>
  <si>
    <t>Klub</t>
  </si>
  <si>
    <t>Aktywna licencja</t>
  </si>
  <si>
    <t>Numer licencji</t>
  </si>
  <si>
    <t>POM-Iskra Piotrowice</t>
  </si>
  <si>
    <t>Promień Police</t>
  </si>
  <si>
    <t>2021,2022</t>
  </si>
  <si>
    <t>AKS Białogard</t>
  </si>
  <si>
    <t>2021,2021</t>
  </si>
  <si>
    <t>AKS Koszalin</t>
  </si>
  <si>
    <t>Spot-Light Cisek</t>
  </si>
  <si>
    <t>Budowlani Opole</t>
  </si>
  <si>
    <t>MOS Opole</t>
  </si>
  <si>
    <t>Start Grudziądz</t>
  </si>
  <si>
    <t>Tarpan Mrocza</t>
  </si>
  <si>
    <t>PZL-LECHIA Sędziszów Małopolski</t>
  </si>
  <si>
    <t>Tytan Oława</t>
  </si>
  <si>
    <t>Talent Wrocław</t>
  </si>
  <si>
    <t>Gryf Bujny</t>
  </si>
  <si>
    <t>Mazovia Ciechanów</t>
  </si>
  <si>
    <t>UOLKA</t>
  </si>
  <si>
    <t>LKS Polwica Wierzbno</t>
  </si>
  <si>
    <t>Unia Hrubieszów</t>
  </si>
  <si>
    <t>GCK Kobylany</t>
  </si>
  <si>
    <t>Agros Zamość</t>
  </si>
  <si>
    <t>Śląsk Wrocław</t>
  </si>
  <si>
    <t>Nida Nidzica</t>
  </si>
  <si>
    <t>WLKS Nowe Iganie</t>
  </si>
  <si>
    <t>AZS-AWF Biała Podlaska</t>
  </si>
  <si>
    <t>Włókniarz Konstantynów Łódzki</t>
  </si>
  <si>
    <t>Krajna Sępólno Krajeńskie</t>
  </si>
  <si>
    <t>Ciechan Ciechanów</t>
  </si>
  <si>
    <t>Start Otwock</t>
  </si>
  <si>
    <t>MOK Terespol</t>
  </si>
  <si>
    <t>Budowlani-Całus Nowy Tomyśl</t>
  </si>
  <si>
    <t>Zamek Gołańcz</t>
  </si>
  <si>
    <t>Zamek-Expom Kurzętnik</t>
  </si>
  <si>
    <t>Nadwiślanin Kwidzyn</t>
  </si>
  <si>
    <t>HKS Szopienice</t>
  </si>
  <si>
    <t>AZS AJD Częstochowa</t>
  </si>
  <si>
    <t>Horyzont Mełno</t>
  </si>
  <si>
    <t>MOSiR Łaziska Górne</t>
  </si>
  <si>
    <t>Slavia Ruda Śląska</t>
  </si>
  <si>
    <t>AKS Myślibórz</t>
  </si>
  <si>
    <t>Znicz Biłgoraj</t>
  </si>
  <si>
    <t>UKS PC Zielona Góra</t>
  </si>
  <si>
    <t>Andaluzja Piekary Śląskie</t>
  </si>
  <si>
    <t>Impuls Warszawa</t>
  </si>
  <si>
    <t>Hejnał Kęty</t>
  </si>
  <si>
    <t>Narew Pułtusk</t>
  </si>
  <si>
    <t>Rzemieślnik Malbork</t>
  </si>
  <si>
    <t>GULKS Niemce</t>
  </si>
  <si>
    <t>Czarni-Góral Żywiec</t>
  </si>
  <si>
    <t>Kobra Kościan</t>
  </si>
  <si>
    <t>Meyer Elbląg</t>
  </si>
  <si>
    <t>Gryf Sanok</t>
  </si>
  <si>
    <t>Promień Opalenica</t>
  </si>
  <si>
    <t>Atleta Gdańsk</t>
  </si>
  <si>
    <t>Legia 1926 Warszawa</t>
  </si>
  <si>
    <t>LKS Dobryszyce</t>
  </si>
  <si>
    <t>Gryf Kunów</t>
  </si>
  <si>
    <t>Grom Więcbork</t>
  </si>
  <si>
    <t>Omega Kleszczów</t>
  </si>
  <si>
    <t>Opocznianka Opoczno</t>
  </si>
  <si>
    <t>Okęcie Warszawa</t>
  </si>
  <si>
    <t>Nowosądeczanin Powrożnik</t>
  </si>
  <si>
    <t>Burza Burzenin</t>
  </si>
  <si>
    <t>Atleta Ostrołęka</t>
  </si>
  <si>
    <t>LMPKPC Sokołów Podlaski</t>
  </si>
  <si>
    <t>Wisła Puławy</t>
  </si>
  <si>
    <t>Flota Gdynia</t>
  </si>
  <si>
    <t>Copal Trzcianka</t>
  </si>
  <si>
    <t>Husaria Lubraniec</t>
  </si>
  <si>
    <t>Zjednoczeni Olsztyn</t>
  </si>
  <si>
    <t>LUKS Chełm</t>
  </si>
  <si>
    <t>Żuławy Nowy Dwór Gdański</t>
  </si>
  <si>
    <t>Chrobry Gniezno</t>
  </si>
  <si>
    <t>Klimat Łapy</t>
  </si>
  <si>
    <t>Lotnik Grochów Warszawa</t>
  </si>
  <si>
    <t>Tabor Rymanów</t>
  </si>
  <si>
    <t>KS Mjollnir Weightlifting Wrocław</t>
  </si>
  <si>
    <t>AZS WSKFiS Pruszków</t>
  </si>
  <si>
    <t>Barbell Barbakan Kraków</t>
  </si>
  <si>
    <t>Gryf Więcbork</t>
  </si>
  <si>
    <t>CF Falanga Chojnice</t>
  </si>
  <si>
    <t>Apollo Wejherowo</t>
  </si>
  <si>
    <t>Sztanga Bojanowo</t>
  </si>
  <si>
    <t>Cross Trening Mazovia Ciechanów</t>
  </si>
  <si>
    <t>Uniq Fight Club Warszawa</t>
  </si>
  <si>
    <t>LOS Nowy Dwór Mazowiecki</t>
  </si>
  <si>
    <t>M</t>
  </si>
  <si>
    <t>K</t>
  </si>
  <si>
    <t>Nazwisko Imię</t>
  </si>
  <si>
    <t>Kwiatkowski Dawid</t>
  </si>
  <si>
    <t>Adamczyk Kacper</t>
  </si>
  <si>
    <t>Fedoniuk Tomasz</t>
  </si>
  <si>
    <t>Bielak Patryk</t>
  </si>
  <si>
    <t>Klimek Mateusz</t>
  </si>
  <si>
    <t>Madejek Mateusz</t>
  </si>
  <si>
    <t>Brodziak Karol</t>
  </si>
  <si>
    <t>Kowalski Emil</t>
  </si>
  <si>
    <t>Kozyra Bartosz</t>
  </si>
  <si>
    <t>Karasiewicz Mikołaj</t>
  </si>
  <si>
    <t>Sprawka Mateusz</t>
  </si>
  <si>
    <t>Baran Szymon</t>
  </si>
  <si>
    <t>Baran Michał</t>
  </si>
  <si>
    <t>Roczniewski Marcel</t>
  </si>
  <si>
    <t>Pełka Szymon</t>
  </si>
  <si>
    <t>Mańkowski Jakub</t>
  </si>
  <si>
    <t>Piwowarski Andrzej</t>
  </si>
  <si>
    <t>Ambroziewicz Nikolas</t>
  </si>
  <si>
    <t>Staniak Fabian</t>
  </si>
  <si>
    <t>Goliszewski Aleksander</t>
  </si>
  <si>
    <t>Golec Kamil</t>
  </si>
  <si>
    <t>Kastrau Fryderyk</t>
  </si>
  <si>
    <t>Szwarczewski Maksymilian</t>
  </si>
  <si>
    <t>Żołnierek Wiktor</t>
  </si>
  <si>
    <t>Wojtkowski Sebastian</t>
  </si>
  <si>
    <t>Szyszlak Filip</t>
  </si>
  <si>
    <t>Szyszlak Dominik</t>
  </si>
  <si>
    <t>Brzęczek Filip</t>
  </si>
  <si>
    <t>Ziętek Kacper</t>
  </si>
  <si>
    <t>Jesiołkiewicz Jakub</t>
  </si>
  <si>
    <t>Stupak Wiktor</t>
  </si>
  <si>
    <t>Galant Bartosz</t>
  </si>
  <si>
    <t>Stepuk Filip</t>
  </si>
  <si>
    <t>Zieliński Maciej</t>
  </si>
  <si>
    <t>Stryjek Filip</t>
  </si>
  <si>
    <t>Izdebski Kacper</t>
  </si>
  <si>
    <t>Boniecki Dawid</t>
  </si>
  <si>
    <t>Wycisk Michał</t>
  </si>
  <si>
    <t>Kaczmarzyk Michał</t>
  </si>
  <si>
    <t>Doleszczak Karol</t>
  </si>
  <si>
    <t>Kulik Paweł</t>
  </si>
  <si>
    <t>Kasielski Patryk</t>
  </si>
  <si>
    <t>Roszkowski Aleksander</t>
  </si>
  <si>
    <t>Izdebski Marcin</t>
  </si>
  <si>
    <t>Pasikowski Olaf</t>
  </si>
  <si>
    <t>Czarnowski Jakub</t>
  </si>
  <si>
    <t>Kamiński Patryk</t>
  </si>
  <si>
    <t>Niestrój Karol</t>
  </si>
  <si>
    <t>Styczyszyn Oliwia</t>
  </si>
  <si>
    <t xml:space="preserve">Jaroszewicz Aleksandra </t>
  </si>
  <si>
    <t>Majewska Weronika</t>
  </si>
  <si>
    <t>Sabat Wiktoria</t>
  </si>
  <si>
    <t>Fiszbak Milena</t>
  </si>
  <si>
    <t>Młynarz Sara</t>
  </si>
  <si>
    <t>Łochowska Joanna</t>
  </si>
  <si>
    <t>Bogalecki Maksym</t>
  </si>
  <si>
    <t xml:space="preserve">Piotrowski Kajetan </t>
  </si>
  <si>
    <t>Wiatrowicz Marcin</t>
  </si>
  <si>
    <t>Stasinowski Szymon</t>
  </si>
  <si>
    <t>Zawada Kacper</t>
  </si>
  <si>
    <t>Wołk Wiktoria</t>
  </si>
  <si>
    <t>Marach Monika</t>
  </si>
  <si>
    <t>Musiał Patrycja</t>
  </si>
  <si>
    <t>Najdowska Weronika</t>
  </si>
  <si>
    <t>Hawryło Lidia</t>
  </si>
  <si>
    <t>Nowak Marika</t>
  </si>
  <si>
    <t>Szczepaniak Julia</t>
  </si>
  <si>
    <t>Habierska Oliwia</t>
  </si>
  <si>
    <t>Grzesiak Monika</t>
  </si>
  <si>
    <t>Frysztak Maciej</t>
  </si>
  <si>
    <t>Arabasz Kacper</t>
  </si>
  <si>
    <t>Kaczmarczyk Andżelika</t>
  </si>
  <si>
    <t>Zimny Michał</t>
  </si>
  <si>
    <t>Fijołek Kamil</t>
  </si>
  <si>
    <t>Turowicz Wiktor</t>
  </si>
  <si>
    <t>Bąbol Bartłomiej</t>
  </si>
  <si>
    <t>Pietrzyk Adrian</t>
  </si>
  <si>
    <t>Gąsior Błażej</t>
  </si>
  <si>
    <t>Pasternak Jakub</t>
  </si>
  <si>
    <t>Żórawski Jakub</t>
  </si>
  <si>
    <t>Jaworski Michał</t>
  </si>
  <si>
    <t>Purzycki Maciej</t>
  </si>
  <si>
    <t>Wawrzyszcz Miłosz</t>
  </si>
  <si>
    <t>Łagoszyn Wiktor</t>
  </si>
  <si>
    <t>Gugała Marek Mateusz</t>
  </si>
  <si>
    <t>Trzciński Maciej</t>
  </si>
  <si>
    <t>Czarnomski Wiktor</t>
  </si>
  <si>
    <t>Dworzyńska Małgorzata</t>
  </si>
  <si>
    <t>Kaczmarek Wiktoria</t>
  </si>
  <si>
    <t>Rodowska Natalia</t>
  </si>
  <si>
    <t>Zalesińska Dorota</t>
  </si>
  <si>
    <t>Winkler Daria</t>
  </si>
  <si>
    <t>Drozdek Nikola</t>
  </si>
  <si>
    <t>Sporysiak Anna</t>
  </si>
  <si>
    <t>Berlińska Zuzanna</t>
  </si>
  <si>
    <t>Golon Olaf</t>
  </si>
  <si>
    <t>Leszczyński Robert</t>
  </si>
  <si>
    <t>Ziółkowski Marcin</t>
  </si>
  <si>
    <t>Bagiński Hubert</t>
  </si>
  <si>
    <t>Ziółkowski Szymon</t>
  </si>
  <si>
    <t>Bartołd Sebastian</t>
  </si>
  <si>
    <t>Gugała Klaudia</t>
  </si>
  <si>
    <t>Młotkowska Daria</t>
  </si>
  <si>
    <t>Grochowska Patrycja</t>
  </si>
  <si>
    <t>Gugała Malwina</t>
  </si>
  <si>
    <t>Poniatowska Maja</t>
  </si>
  <si>
    <t xml:space="preserve">Grochowska Wiktoria </t>
  </si>
  <si>
    <t>Purzycka Natalia</t>
  </si>
  <si>
    <t>Świerkocka Marcelina</t>
  </si>
  <si>
    <t>Leśniewska Anna</t>
  </si>
  <si>
    <t>Gregorczyk Marta</t>
  </si>
  <si>
    <t>Ambroziak Mateusz</t>
  </si>
  <si>
    <t>Kostka Michał</t>
  </si>
  <si>
    <t>Krawiec Karolina</t>
  </si>
  <si>
    <t>Narewska Martyna</t>
  </si>
  <si>
    <t>Małecka Karolina</t>
  </si>
  <si>
    <t>Nietubyć Zuzanna</t>
  </si>
  <si>
    <t>Kaczorowska Julia</t>
  </si>
  <si>
    <t>Turowski Dominik</t>
  </si>
  <si>
    <t>Kubat Filip</t>
  </si>
  <si>
    <t xml:space="preserve">Stelmach  Mateusz </t>
  </si>
  <si>
    <t xml:space="preserve">Pamrów  Wojtek </t>
  </si>
  <si>
    <t xml:space="preserve">Todorczuk  Bartłomiej </t>
  </si>
  <si>
    <t>Puchala Michał</t>
  </si>
  <si>
    <t>Kozar Bartosz</t>
  </si>
  <si>
    <t xml:space="preserve">Białokoziewicz  Andżelika </t>
  </si>
  <si>
    <t>Janiak Julia</t>
  </si>
  <si>
    <t>Litwin Wiktoria</t>
  </si>
  <si>
    <t>Górniak Natalia</t>
  </si>
  <si>
    <t>Adamiak Bartłomiej</t>
  </si>
  <si>
    <t>Koszałka Kamil</t>
  </si>
  <si>
    <t>Adamiak Michał</t>
  </si>
  <si>
    <t>Poznański Ryszard</t>
  </si>
  <si>
    <t>Kasztelan  Przemyslaw</t>
  </si>
  <si>
    <t>Sztojko Sebastian</t>
  </si>
  <si>
    <t>Koszałka Marcel</t>
  </si>
  <si>
    <t xml:space="preserve">Romanowicz Oskar </t>
  </si>
  <si>
    <t xml:space="preserve">Girzyński Łukasz </t>
  </si>
  <si>
    <t>Koszałka Jakub</t>
  </si>
  <si>
    <t>Bogusz Łukasz</t>
  </si>
  <si>
    <t>Bogusz Kacper</t>
  </si>
  <si>
    <t>Rubach Krystian</t>
  </si>
  <si>
    <t>Maksimiuk Adam</t>
  </si>
  <si>
    <t>Wawryniuk Adrian</t>
  </si>
  <si>
    <t>Żukowski Konrad</t>
  </si>
  <si>
    <t>Panicz Kacper</t>
  </si>
  <si>
    <t>Kasprzuk Miłosz</t>
  </si>
  <si>
    <t>Cygan Jakub</t>
  </si>
  <si>
    <t>Greczuk Dawid</t>
  </si>
  <si>
    <t>Tuszyński Wiktor</t>
  </si>
  <si>
    <t>Jabkiewicz Oliver</t>
  </si>
  <si>
    <t>Stempniewski Paweł</t>
  </si>
  <si>
    <t>Maksymowicz Karol</t>
  </si>
  <si>
    <t>Wyskiel Marcin</t>
  </si>
  <si>
    <t>Trytek Szymon</t>
  </si>
  <si>
    <t>Trytek Jakub</t>
  </si>
  <si>
    <t>Joniec Dominik</t>
  </si>
  <si>
    <t>Dorn Maksymilian</t>
  </si>
  <si>
    <t>Sysło Justyna</t>
  </si>
  <si>
    <t>Dziewiczkiewicz Oliwia</t>
  </si>
  <si>
    <t>Witkowska Klaudia</t>
  </si>
  <si>
    <t>Koszałka Maria</t>
  </si>
  <si>
    <t>Pańko Paulina</t>
  </si>
  <si>
    <t>Sztojko Oliwia</t>
  </si>
  <si>
    <t>Misiak Weronika</t>
  </si>
  <si>
    <t>Mróz Zuzanna</t>
  </si>
  <si>
    <t>Krajewska Anna</t>
  </si>
  <si>
    <t>Bogusz Kinga</t>
  </si>
  <si>
    <t>Skrzypiec Maja</t>
  </si>
  <si>
    <t>Czop Ewelina</t>
  </si>
  <si>
    <t>Kuczmaszewska Agnieszka</t>
  </si>
  <si>
    <t>Sałamacha Elżbieta</t>
  </si>
  <si>
    <t>Sałamacha Agata</t>
  </si>
  <si>
    <t>Luterek Klaudia</t>
  </si>
  <si>
    <t>Kuczmaszewska Ewa</t>
  </si>
  <si>
    <t>Rechul Emilia</t>
  </si>
  <si>
    <t>Gaca Krystian</t>
  </si>
  <si>
    <t>Łopało Paweł</t>
  </si>
  <si>
    <t>Popielewski Kacper</t>
  </si>
  <si>
    <t>Przyczyna Arkadiusz</t>
  </si>
  <si>
    <t xml:space="preserve">Sysło Jakub </t>
  </si>
  <si>
    <t>Dziegiel Jakub</t>
  </si>
  <si>
    <t>Wojnarowski Julian</t>
  </si>
  <si>
    <t>Zasański Miłosz</t>
  </si>
  <si>
    <t>Ptak Adam</t>
  </si>
  <si>
    <t>Palonka Julia</t>
  </si>
  <si>
    <t xml:space="preserve">Drozda  Kamila </t>
  </si>
  <si>
    <t xml:space="preserve">Drozda  Paulina </t>
  </si>
  <si>
    <t xml:space="preserve">Drozda  Emilia </t>
  </si>
  <si>
    <t>Stańczyk Gabriela</t>
  </si>
  <si>
    <t>Stasiuk  Zuzanna</t>
  </si>
  <si>
    <t>Furlepa  Izabela</t>
  </si>
  <si>
    <t>Surma  Jessica</t>
  </si>
  <si>
    <t>Turczyn Joanna</t>
  </si>
  <si>
    <t xml:space="preserve">Stachyra  Oliwia </t>
  </si>
  <si>
    <t>Golec Gabriela</t>
  </si>
  <si>
    <t>Frąckiewicz Kamila</t>
  </si>
  <si>
    <t>Kocyło Bartosz</t>
  </si>
  <si>
    <t>Żełem Tomasz</t>
  </si>
  <si>
    <t>Sawulski Patryk</t>
  </si>
  <si>
    <t>Głód Paweł</t>
  </si>
  <si>
    <t>Głód Kordian</t>
  </si>
  <si>
    <t>Hanula Remigiusz</t>
  </si>
  <si>
    <t>Hanula Szymon</t>
  </si>
  <si>
    <t>Rutka Arkadiusz</t>
  </si>
  <si>
    <t>Jaworski Jakub</t>
  </si>
  <si>
    <t>Możdżonek Konrad</t>
  </si>
  <si>
    <t>Łęgowski Damian</t>
  </si>
  <si>
    <t>Pietrzak Hubert</t>
  </si>
  <si>
    <t>Burski Bartosz</t>
  </si>
  <si>
    <t>Smoliński Dominik</t>
  </si>
  <si>
    <t>Jackiewicz Aleks</t>
  </si>
  <si>
    <t>Ściślewski Paweł</t>
  </si>
  <si>
    <t>Kaleciński Mateusz</t>
  </si>
  <si>
    <t>Świecik Antoni</t>
  </si>
  <si>
    <t>Borowski Olaf</t>
  </si>
  <si>
    <t>Burski Kacper</t>
  </si>
  <si>
    <t>Jaworski Wiktor</t>
  </si>
  <si>
    <t>Szczepkowski Hubert</t>
  </si>
  <si>
    <t>Ciesielski Kacper</t>
  </si>
  <si>
    <t>Dmowski Damian</t>
  </si>
  <si>
    <t>Tomczak Kamil</t>
  </si>
  <si>
    <t>Lykhobytska Oleksandra</t>
  </si>
  <si>
    <t xml:space="preserve">Michalska Teresa </t>
  </si>
  <si>
    <t>Kamińska Nikola</t>
  </si>
  <si>
    <t>Miszczak Karolina</t>
  </si>
  <si>
    <t>Bednarz Angelika</t>
  </si>
  <si>
    <t>Siekierzycka Karolina</t>
  </si>
  <si>
    <t>Borkowska Katarzyna</t>
  </si>
  <si>
    <t>Najmoła Zuzanna</t>
  </si>
  <si>
    <t>Celińska Klaudia</t>
  </si>
  <si>
    <t>Komorowska Olga</t>
  </si>
  <si>
    <t>Kamiński Rafał</t>
  </si>
  <si>
    <t>Łęczycki Szymon</t>
  </si>
  <si>
    <t>Kaszuba Mateusz</t>
  </si>
  <si>
    <t>Romańczuk Konrad</t>
  </si>
  <si>
    <t>Kędziora Adrian</t>
  </si>
  <si>
    <t>Protasiuk Sebastian</t>
  </si>
  <si>
    <t>Szulski Jacek</t>
  </si>
  <si>
    <t>Kałan Bartosz</t>
  </si>
  <si>
    <t>Głaszczka Antoni</t>
  </si>
  <si>
    <t>Drosio Michał</t>
  </si>
  <si>
    <t>Dusza Natan</t>
  </si>
  <si>
    <t>Walecki Piotr</t>
  </si>
  <si>
    <t>Kałan Patryk</t>
  </si>
  <si>
    <t>Gałecki Wojciech</t>
  </si>
  <si>
    <t>Bareja Patryk</t>
  </si>
  <si>
    <t>Pazura Bartłomiej</t>
  </si>
  <si>
    <t>Juchimiuk Maciej</t>
  </si>
  <si>
    <t>Burda Patryk</t>
  </si>
  <si>
    <t>Stafijowski Jakub</t>
  </si>
  <si>
    <t>Kościuk Michał</t>
  </si>
  <si>
    <t>Dziewiczkiewicz Jakub</t>
  </si>
  <si>
    <t>Gierczuk Wiktoria</t>
  </si>
  <si>
    <t>Demidowicz Adrian</t>
  </si>
  <si>
    <t>Szpara Andrzej</t>
  </si>
  <si>
    <t xml:space="preserve">Niedźwiecki  Damian </t>
  </si>
  <si>
    <t>Kobel Bartłomiej</t>
  </si>
  <si>
    <t>Wyrodek Paweł</t>
  </si>
  <si>
    <t>Gałecka Weronika</t>
  </si>
  <si>
    <t>Dołęga Martyna</t>
  </si>
  <si>
    <t>Dang Oliwia</t>
  </si>
  <si>
    <t>Obłoza Ewelina</t>
  </si>
  <si>
    <t>Idziak Klaudia</t>
  </si>
  <si>
    <t>Szymańska Maja</t>
  </si>
  <si>
    <t>Sawicka Julia</t>
  </si>
  <si>
    <t>Nowak Weronika</t>
  </si>
  <si>
    <t>Misterska-Zasowska Dominika</t>
  </si>
  <si>
    <t>Jurzyk Oliwia</t>
  </si>
  <si>
    <t>Ulka Weronika</t>
  </si>
  <si>
    <t>Czarnocka Dagmara</t>
  </si>
  <si>
    <t>Gawron Dominika</t>
  </si>
  <si>
    <t>Tchórzewska Julia</t>
  </si>
  <si>
    <t>Żydak Zofia</t>
  </si>
  <si>
    <t>Sacharuk Dominika</t>
  </si>
  <si>
    <t>Zielińska Stubińska Weronika</t>
  </si>
  <si>
    <t>Zielińska Weronika</t>
  </si>
  <si>
    <t>Zamożniewicz  Julia</t>
  </si>
  <si>
    <t>Mroczkowska  Julia</t>
  </si>
  <si>
    <t>Krygier Kacper</t>
  </si>
  <si>
    <t>Żurawski Sebastian</t>
  </si>
  <si>
    <t>Kabulski Krzysztof</t>
  </si>
  <si>
    <t>Pietrzak Krystian</t>
  </si>
  <si>
    <t>Zub Patryk</t>
  </si>
  <si>
    <t>Zalech Kacper</t>
  </si>
  <si>
    <t>Pawelec Mikołaj</t>
  </si>
  <si>
    <t xml:space="preserve">Łazuga Bartosz </t>
  </si>
  <si>
    <t>Wojtasik Szymon</t>
  </si>
  <si>
    <t>Siwak Sebastian</t>
  </si>
  <si>
    <t>Karaś Dawid</t>
  </si>
  <si>
    <t>Dunin Michał</t>
  </si>
  <si>
    <t>Bida Karol</t>
  </si>
  <si>
    <t>Dunin Tadeusz</t>
  </si>
  <si>
    <t>Widzik Mateusz</t>
  </si>
  <si>
    <t>Zub Nikola</t>
  </si>
  <si>
    <t>Mróz Kinga</t>
  </si>
  <si>
    <t>Piątkowska Martyna</t>
  </si>
  <si>
    <t>Uszyńska Wiktoria</t>
  </si>
  <si>
    <t>Krzywicka Paulina</t>
  </si>
  <si>
    <t>Kwiatkowska Agata</t>
  </si>
  <si>
    <t>Wojtkowski Jan</t>
  </si>
  <si>
    <t>Piwowarski Filip</t>
  </si>
  <si>
    <t>Dębski Wiktor</t>
  </si>
  <si>
    <t>Kudłaszyk Piotr</t>
  </si>
  <si>
    <t>Stasik Martin</t>
  </si>
  <si>
    <t>Mocny Arkadiusz</t>
  </si>
  <si>
    <t>Keller Damian</t>
  </si>
  <si>
    <t>Sikora Anna</t>
  </si>
  <si>
    <t>Kudłaszyk Paulina</t>
  </si>
  <si>
    <t>Przybył Kacper</t>
  </si>
  <si>
    <t>Kowalski Tomasz</t>
  </si>
  <si>
    <t>Boch Cyprian</t>
  </si>
  <si>
    <t>Perz Kacper</t>
  </si>
  <si>
    <t>Lisiak Szymon</t>
  </si>
  <si>
    <t>Błoszyk Aleksander</t>
  </si>
  <si>
    <t>Dziamski Kacper</t>
  </si>
  <si>
    <t>Haładuda Adrian</t>
  </si>
  <si>
    <t>Lemański Kacper</t>
  </si>
  <si>
    <t>Myjak Małgorzata</t>
  </si>
  <si>
    <t>Górna Patrycja</t>
  </si>
  <si>
    <t>Rosolska Martyna</t>
  </si>
  <si>
    <t>Zawarta Alicja</t>
  </si>
  <si>
    <t>Michalska Paulina</t>
  </si>
  <si>
    <t>Gruszkiewicz Daria</t>
  </si>
  <si>
    <t>Bolanowska Emilia</t>
  </si>
  <si>
    <t>Świderska Milena</t>
  </si>
  <si>
    <t>Stryszak Joanna</t>
  </si>
  <si>
    <t>Macioszek Weronika</t>
  </si>
  <si>
    <t>Szmyt Adela</t>
  </si>
  <si>
    <t>Wójcik Sergiusz</t>
  </si>
  <si>
    <t>Francuzik Igor</t>
  </si>
  <si>
    <t>Zimny Jakub</t>
  </si>
  <si>
    <t>Gładziszewski Karol</t>
  </si>
  <si>
    <t>Plewa Tobiasz</t>
  </si>
  <si>
    <t>Dziamski Krystian</t>
  </si>
  <si>
    <t>Tomaszewski Maciej</t>
  </si>
  <si>
    <t>Lisiak Dawid</t>
  </si>
  <si>
    <t>Kędzierski Maciej</t>
  </si>
  <si>
    <t>Piosik Adrian</t>
  </si>
  <si>
    <t>Krupa Adrian</t>
  </si>
  <si>
    <t xml:space="preserve">Jędrzejczak Kamil </t>
  </si>
  <si>
    <t>Stachowiak Mikołaj</t>
  </si>
  <si>
    <t>Błaszczyk Julian</t>
  </si>
  <si>
    <t>Łuczak Kacper</t>
  </si>
  <si>
    <t>Łuczak Jakub</t>
  </si>
  <si>
    <t>Kózka Dawid</t>
  </si>
  <si>
    <t>Bilengrek Kamil</t>
  </si>
  <si>
    <t>Lewandowski Adrian</t>
  </si>
  <si>
    <t>Juszczuk Iwo</t>
  </si>
  <si>
    <t>Stankiewicz Piotr</t>
  </si>
  <si>
    <t>Skręty Miłosz</t>
  </si>
  <si>
    <t>Kaczmarek Filip</t>
  </si>
  <si>
    <t>Wylegała Jakub</t>
  </si>
  <si>
    <t>Piątek Maciej</t>
  </si>
  <si>
    <t>Fogt Jakub</t>
  </si>
  <si>
    <t>Ruciak Patryk</t>
  </si>
  <si>
    <t>Chojnicki Nikodem</t>
  </si>
  <si>
    <t>Bieliński Eryk</t>
  </si>
  <si>
    <t>Bogalski Tymoteusz</t>
  </si>
  <si>
    <t>Szułcik Miłosz</t>
  </si>
  <si>
    <t>Stawiński Błażej</t>
  </si>
  <si>
    <t>Jasińska Andżelika</t>
  </si>
  <si>
    <t>Kupś Gabriela</t>
  </si>
  <si>
    <t>Kupś Karolina</t>
  </si>
  <si>
    <t>Janowska Nadia</t>
  </si>
  <si>
    <t>Molenda Zuzanna</t>
  </si>
  <si>
    <t>Nowak Oliwia</t>
  </si>
  <si>
    <t>Kaźmierczak Zofia</t>
  </si>
  <si>
    <t>Kalinowska  Nicola</t>
  </si>
  <si>
    <t>Stefańska Oliwia</t>
  </si>
  <si>
    <t>Majchrowska Nadia</t>
  </si>
  <si>
    <t>Reszka Antonina</t>
  </si>
  <si>
    <t>Świderska Danuta</t>
  </si>
  <si>
    <t>Śledz Maria</t>
  </si>
  <si>
    <t>Cebernik Nikola</t>
  </si>
  <si>
    <t>Bimkiewicz Kinga</t>
  </si>
  <si>
    <t>Jórek Lena</t>
  </si>
  <si>
    <t>Dołżańska Zuzanna</t>
  </si>
  <si>
    <t>Wośkowiak Zuzanna</t>
  </si>
  <si>
    <t>Fijałkowska Wiktoria</t>
  </si>
  <si>
    <t>Wichert Wiktoria</t>
  </si>
  <si>
    <t>Suchorska Klaudia</t>
  </si>
  <si>
    <t>Suszko Agata</t>
  </si>
  <si>
    <t>Hercog Jakub</t>
  </si>
  <si>
    <t>Kaczmarek Kamil</t>
  </si>
  <si>
    <t>Figlus Mateusz</t>
  </si>
  <si>
    <t>Kemnitz Daniel</t>
  </si>
  <si>
    <t>Zoracki Klaudiusz</t>
  </si>
  <si>
    <t>Rotnicki Szymon</t>
  </si>
  <si>
    <t>Ślipek Mikołaj</t>
  </si>
  <si>
    <t>Wojtkowiak Wiktor</t>
  </si>
  <si>
    <t>Grzybowski Kamil</t>
  </si>
  <si>
    <t>Grygiel Aleksander</t>
  </si>
  <si>
    <t>Pawlicki Mateusz</t>
  </si>
  <si>
    <t>Luliński Tomasz</t>
  </si>
  <si>
    <t>Wasiewski Sebastian</t>
  </si>
  <si>
    <t>Kłosowski Kamil</t>
  </si>
  <si>
    <t>Kędzierska Mielna</t>
  </si>
  <si>
    <t>Nowak Lena</t>
  </si>
  <si>
    <t>Ślipek Zuzanna</t>
  </si>
  <si>
    <t>Jakubowska Pamela</t>
  </si>
  <si>
    <t>Włodarczyk Róża</t>
  </si>
  <si>
    <t>Woźniak Marcelina</t>
  </si>
  <si>
    <t>Gniot Wiktoria</t>
  </si>
  <si>
    <t>Grzybowska Michalina</t>
  </si>
  <si>
    <t>Bączkowska Aniela</t>
  </si>
  <si>
    <t>Kowalczyk Paweł</t>
  </si>
  <si>
    <t>Kowalczyk Nikodem</t>
  </si>
  <si>
    <t>Tarach Dawid</t>
  </si>
  <si>
    <t>Kopaczewski Błażej</t>
  </si>
  <si>
    <t>Kopaczewski Marcin</t>
  </si>
  <si>
    <t>Suszyński Adrian</t>
  </si>
  <si>
    <t>Moczadło Miłosz</t>
  </si>
  <si>
    <t>Dziadzio Grzegorz</t>
  </si>
  <si>
    <t>Dłubała Filip</t>
  </si>
  <si>
    <t xml:space="preserve">Brauner-Pałaszyński  Oskar </t>
  </si>
  <si>
    <t>Stępień Martyna</t>
  </si>
  <si>
    <t>Michalska Katarzyna</t>
  </si>
  <si>
    <t xml:space="preserve">Broncel  Agnieszka </t>
  </si>
  <si>
    <t xml:space="preserve">Tomaszewska  Magdalena </t>
  </si>
  <si>
    <t>Olesińska  Agnieszka</t>
  </si>
  <si>
    <t>Pawlicki Adrian</t>
  </si>
  <si>
    <t>Mruk Łukasz</t>
  </si>
  <si>
    <t>Jaworski Aleksander</t>
  </si>
  <si>
    <t>Kaczmarek Kacper</t>
  </si>
  <si>
    <t>Nubirski Patryk</t>
  </si>
  <si>
    <t>Zaklińska Joanna</t>
  </si>
  <si>
    <t>Tlałka Natalia</t>
  </si>
  <si>
    <t>Woźnica  Aleksandra</t>
  </si>
  <si>
    <t>Zimończyk Adrianna</t>
  </si>
  <si>
    <t>Osuch Borys</t>
  </si>
  <si>
    <t>Witkowski Ksawery</t>
  </si>
  <si>
    <t>Zalewski Łukasz</t>
  </si>
  <si>
    <t>Tyda Kajetan</t>
  </si>
  <si>
    <t>Krzyżanowski Paweł</t>
  </si>
  <si>
    <t>Krzyżanowski Kacper</t>
  </si>
  <si>
    <t>Zieliński Szymon</t>
  </si>
  <si>
    <t>Prokopowicz Dawid</t>
  </si>
  <si>
    <t>Średzińska Oliwia</t>
  </si>
  <si>
    <t>Oleszko Maksymilian</t>
  </si>
  <si>
    <t>Kurzywilk Maciej</t>
  </si>
  <si>
    <t>Jarosiński Mateusz</t>
  </si>
  <si>
    <t>Habrych Marcel</t>
  </si>
  <si>
    <t>Jędrych Nikola</t>
  </si>
  <si>
    <t>Górka Gabriela</t>
  </si>
  <si>
    <t>Białko Adrianna</t>
  </si>
  <si>
    <t>Kuzdak  Julia</t>
  </si>
  <si>
    <t>Bielak Michał</t>
  </si>
  <si>
    <t>Sokołowski Mateusz</t>
  </si>
  <si>
    <t>Kość Kacper</t>
  </si>
  <si>
    <t>Więcław Szymon</t>
  </si>
  <si>
    <t>Paluch Marcin</t>
  </si>
  <si>
    <t>Dziwura Maciej</t>
  </si>
  <si>
    <t>Kulik Jakub</t>
  </si>
  <si>
    <t>Szlachta Marcin</t>
  </si>
  <si>
    <t>Kołodziejczuk Dawid</t>
  </si>
  <si>
    <t>Zań Karol</t>
  </si>
  <si>
    <t>Grygiel Adrian</t>
  </si>
  <si>
    <t>Maksim Mateusz</t>
  </si>
  <si>
    <t>Sankiewicz  Jakub</t>
  </si>
  <si>
    <t>Szczygielski Maciej</t>
  </si>
  <si>
    <t>Cios Maciej</t>
  </si>
  <si>
    <t>Żołopa Piotr</t>
  </si>
  <si>
    <t>Partyka Piotr</t>
  </si>
  <si>
    <t>Werner Damian</t>
  </si>
  <si>
    <t>Mazana Oliwier</t>
  </si>
  <si>
    <t>Zimroz Agnieszka</t>
  </si>
  <si>
    <t>Dziduch Katarzyna</t>
  </si>
  <si>
    <t>Mrozik Natalia</t>
  </si>
  <si>
    <t>Kiełczewska Martyna</t>
  </si>
  <si>
    <t>Cap Emilia</t>
  </si>
  <si>
    <t>Cap Wiktoria</t>
  </si>
  <si>
    <t>Pałubska Nikola</t>
  </si>
  <si>
    <t>Dudek Wiktoria</t>
  </si>
  <si>
    <t>Kość Klaudia</t>
  </si>
  <si>
    <t>Raczkiewicz Wiktoria</t>
  </si>
  <si>
    <t>Miklewski Jakub</t>
  </si>
  <si>
    <t>Łochowski Jędrzej</t>
  </si>
  <si>
    <t>Mańkowski Błażej</t>
  </si>
  <si>
    <t>Orłowski Jakub</t>
  </si>
  <si>
    <t>Strykowski Paweł</t>
  </si>
  <si>
    <t>Bąkowski Tomasz</t>
  </si>
  <si>
    <t>Rabchevskyi Oleksandr</t>
  </si>
  <si>
    <t xml:space="preserve">Łochowski Przemysław </t>
  </si>
  <si>
    <t>Mundzik Mateusz</t>
  </si>
  <si>
    <t>Garbowski Igor</t>
  </si>
  <si>
    <t>Rybczyńska Wiktoria</t>
  </si>
  <si>
    <t>Godzisz Danuta</t>
  </si>
  <si>
    <t xml:space="preserve">Łochowska Adrianna </t>
  </si>
  <si>
    <t>Popek Julia</t>
  </si>
  <si>
    <t>Bukarz Roksana</t>
  </si>
  <si>
    <t>Franielczyk Emilia</t>
  </si>
  <si>
    <t>Pawlik Weronika</t>
  </si>
  <si>
    <t>Pazur Martyna</t>
  </si>
  <si>
    <t>Knop Igor</t>
  </si>
  <si>
    <t xml:space="preserve">Rokita Emilia </t>
  </si>
  <si>
    <t>Marczak Michał</t>
  </si>
  <si>
    <t>Białobrzewski Arkadiusz</t>
  </si>
  <si>
    <t>Kadłubowski Antoni</t>
  </si>
  <si>
    <t>Barcik Eryk</t>
  </si>
  <si>
    <t>Lepianka Mateusz</t>
  </si>
  <si>
    <t>Skorupka Daniel</t>
  </si>
  <si>
    <t>Stelęgowski Mateusz</t>
  </si>
  <si>
    <t>Gralak Daniel</t>
  </si>
  <si>
    <t>Strzelczyk Jan</t>
  </si>
  <si>
    <t>Strzegowski Adam</t>
  </si>
  <si>
    <t>Flasiński Karol</t>
  </si>
  <si>
    <t>Trzosowski Michał</t>
  </si>
  <si>
    <t>Wasilewski Ignacy</t>
  </si>
  <si>
    <t>Dębiec Łukasz</t>
  </si>
  <si>
    <t>Lepianka Izabela</t>
  </si>
  <si>
    <t>Kubecki Damian</t>
  </si>
  <si>
    <t>Dwornik Marcin</t>
  </si>
  <si>
    <t>Małota Tymoteusz</t>
  </si>
  <si>
    <t>Pilch Aleksander</t>
  </si>
  <si>
    <t>Ćwik Piotr</t>
  </si>
  <si>
    <t>Ćwik Kacper</t>
  </si>
  <si>
    <t>Wilczyński Jan</t>
  </si>
  <si>
    <t>Stawowczyk Klaudia</t>
  </si>
  <si>
    <t>Stępień Emila</t>
  </si>
  <si>
    <t>Czymerska Zuzanna</t>
  </si>
  <si>
    <t>Szmeja Julia</t>
  </si>
  <si>
    <t>Stępień Karolina</t>
  </si>
  <si>
    <t>Kozikowski Jakub</t>
  </si>
  <si>
    <t>Stefaniak Anna</t>
  </si>
  <si>
    <t>Pytel Oliwia</t>
  </si>
  <si>
    <t>Górna Magdalena</t>
  </si>
  <si>
    <t>Talewicz Tomasz</t>
  </si>
  <si>
    <t>Klonowski Miłosz</t>
  </si>
  <si>
    <t>Wężyk Kacper</t>
  </si>
  <si>
    <t>Stalica Hubert</t>
  </si>
  <si>
    <t>Piwowarczyk Daniel</t>
  </si>
  <si>
    <t>Kulik Wiktoria</t>
  </si>
  <si>
    <t>Kulik Karolina</t>
  </si>
  <si>
    <t>Przybylski Seweryn</t>
  </si>
  <si>
    <t>Galant Filip</t>
  </si>
  <si>
    <t>Łuczka Miłosz</t>
  </si>
  <si>
    <t>Sachajdak  Maciej</t>
  </si>
  <si>
    <t>Przybylski Dawid</t>
  </si>
  <si>
    <t>Ratajczak Dominika</t>
  </si>
  <si>
    <t>Luleczka Krystian</t>
  </si>
  <si>
    <t>Kasztelan Piotr</t>
  </si>
  <si>
    <t>Piątyszek Aleksander</t>
  </si>
  <si>
    <t>Bamber Marcin</t>
  </si>
  <si>
    <t>Hahn Michał</t>
  </si>
  <si>
    <t>Żołnierczyk Jan</t>
  </si>
  <si>
    <t>Dobrowolski Piotr</t>
  </si>
  <si>
    <t>Połka Maria</t>
  </si>
  <si>
    <t>Połka Zuzanna</t>
  </si>
  <si>
    <t>Pakuła Aleksandra</t>
  </si>
  <si>
    <t>Stróżyk Julia</t>
  </si>
  <si>
    <t>Reszelska Martyna</t>
  </si>
  <si>
    <t>Nowak Patrycja</t>
  </si>
  <si>
    <t>Martyła Natalia</t>
  </si>
  <si>
    <t>Engler Karolina</t>
  </si>
  <si>
    <t>Strojek Anna</t>
  </si>
  <si>
    <t>Głowienke Emilia</t>
  </si>
  <si>
    <t>Siezieniewska Oliwia</t>
  </si>
  <si>
    <t>Richert Aleksy</t>
  </si>
  <si>
    <t>Myszko Michał</t>
  </si>
  <si>
    <t>Zieliński Marcin</t>
  </si>
  <si>
    <t>Torkowski Dawid</t>
  </si>
  <si>
    <t>Jakubek  Adrian</t>
  </si>
  <si>
    <t>Domalewski  Dawid</t>
  </si>
  <si>
    <t>Plichta Szymon</t>
  </si>
  <si>
    <t>Gołąbek Dominik</t>
  </si>
  <si>
    <t>Richert Olivier</t>
  </si>
  <si>
    <t>Kamiński Piotr</t>
  </si>
  <si>
    <t>Smolak Karol</t>
  </si>
  <si>
    <t>Bartkowicz Jakub</t>
  </si>
  <si>
    <t>Oreszczuk Tomasz</t>
  </si>
  <si>
    <t>Krukar Maksymilian</t>
  </si>
  <si>
    <t>Daniluk Adam</t>
  </si>
  <si>
    <t>Daniluk Bartosz</t>
  </si>
  <si>
    <t>Tatarkiewicz Piotr</t>
  </si>
  <si>
    <t>Skolimowski Robert</t>
  </si>
  <si>
    <t>Polak Krzysztof</t>
  </si>
  <si>
    <t>Kowalski Przemysław</t>
  </si>
  <si>
    <t>Kołosowski Karol</t>
  </si>
  <si>
    <t>Barański Patryk</t>
  </si>
  <si>
    <t>Gocałek Jakub</t>
  </si>
  <si>
    <t>Majsy Dawid</t>
  </si>
  <si>
    <t>Burza Krystian</t>
  </si>
  <si>
    <t>Klekociński Adrian</t>
  </si>
  <si>
    <t>Motylski Nikodem</t>
  </si>
  <si>
    <t>Makurat Agata</t>
  </si>
  <si>
    <t>Reiss Gerda</t>
  </si>
  <si>
    <t>Komorowska  Martyna</t>
  </si>
  <si>
    <t>Marska Klaudia</t>
  </si>
  <si>
    <t>Żelasko Natalia</t>
  </si>
  <si>
    <t>Głąb Klaudia</t>
  </si>
  <si>
    <t>Cieślak Klara</t>
  </si>
  <si>
    <t>Kołosowska Honorata</t>
  </si>
  <si>
    <t>Szymanek Monika</t>
  </si>
  <si>
    <t>Peryga Kamil</t>
  </si>
  <si>
    <t>Hyla Łukasz</t>
  </si>
  <si>
    <t>Wychowaniec  Maciej</t>
  </si>
  <si>
    <t>Długoszewski Daniel</t>
  </si>
  <si>
    <t xml:space="preserve">Tatara Mikołaj </t>
  </si>
  <si>
    <t>Michalczyk Igor</t>
  </si>
  <si>
    <t xml:space="preserve">Michalczyk Borys </t>
  </si>
  <si>
    <t>Sadłos Mateusz</t>
  </si>
  <si>
    <t>Pożoga Aleks</t>
  </si>
  <si>
    <t>Olesiński Mateusz</t>
  </si>
  <si>
    <t>Sieroń Igor</t>
  </si>
  <si>
    <t>Korpacki Jakub</t>
  </si>
  <si>
    <t>Raban Kacper</t>
  </si>
  <si>
    <t>Przepiórka Wiktor</t>
  </si>
  <si>
    <t>Luciński Jakub</t>
  </si>
  <si>
    <t>Stogowski Szymon</t>
  </si>
  <si>
    <t>Pydynkowski Jakub</t>
  </si>
  <si>
    <t>Nietz Kacper</t>
  </si>
  <si>
    <t>Sommerfeld Dominik</t>
  </si>
  <si>
    <t>Szefs Norbert</t>
  </si>
  <si>
    <t>Odziemczuk Łukasz</t>
  </si>
  <si>
    <t>Hakobyan Marzpet</t>
  </si>
  <si>
    <t>Kopczak Ewa</t>
  </si>
  <si>
    <t>Pawlos Milena</t>
  </si>
  <si>
    <t>Burza Kinga</t>
  </si>
  <si>
    <t>Siwczyk Róża</t>
  </si>
  <si>
    <t>Gębusia Marzena</t>
  </si>
  <si>
    <t>Radke Alicja</t>
  </si>
  <si>
    <t>Twardowska Angelika</t>
  </si>
  <si>
    <t>Ołubek Oskar</t>
  </si>
  <si>
    <t>Bujacz Oskar</t>
  </si>
  <si>
    <t>Kopka Dawid</t>
  </si>
  <si>
    <t>Tomczak Karol</t>
  </si>
  <si>
    <t>Ołubek Oliwier</t>
  </si>
  <si>
    <t>Sejdija Imer</t>
  </si>
  <si>
    <t>Jakóbczak Marcin</t>
  </si>
  <si>
    <t>Brząkała Igor</t>
  </si>
  <si>
    <t>Kacperek Krzysztof</t>
  </si>
  <si>
    <t>Sejdija Adem</t>
  </si>
  <si>
    <t xml:space="preserve">Bujacz Klaudiusz </t>
  </si>
  <si>
    <t>Urbaniak Igor</t>
  </si>
  <si>
    <t>Bańkowski Kacper</t>
  </si>
  <si>
    <t>Karasiński Mateusz</t>
  </si>
  <si>
    <t>Adamczyk Adrian</t>
  </si>
  <si>
    <t>Rzeźnik Tomasz</t>
  </si>
  <si>
    <t>Bryłka Aleksander</t>
  </si>
  <si>
    <t>Zamośny Karol</t>
  </si>
  <si>
    <t>Gawłowski Kacper</t>
  </si>
  <si>
    <t>Rudomina Bartosz</t>
  </si>
  <si>
    <t>Kulik Joanna</t>
  </si>
  <si>
    <t>Kopka Aleksandra</t>
  </si>
  <si>
    <t>Ołubek Klaudia</t>
  </si>
  <si>
    <t>Krzemień Weronika</t>
  </si>
  <si>
    <t>Bańkowska Maja</t>
  </si>
  <si>
    <t>Stępień Zuzanna</t>
  </si>
  <si>
    <t>Kopka Oliwia</t>
  </si>
  <si>
    <t>Kmita Kamila</t>
  </si>
  <si>
    <t>Dawidowska Marta</t>
  </si>
  <si>
    <t>Datoń Aleksy</t>
  </si>
  <si>
    <t>Myjak Michał</t>
  </si>
  <si>
    <t>Majerczyk Jan</t>
  </si>
  <si>
    <t>Ziębowicz Szymon</t>
  </si>
  <si>
    <t>Sopata Kajetan</t>
  </si>
  <si>
    <t>Witczak Patryk</t>
  </si>
  <si>
    <t>Ziembicki Wiktor</t>
  </si>
  <si>
    <t>Łodyga Łukasz</t>
  </si>
  <si>
    <t>Łuba Krystian</t>
  </si>
  <si>
    <t>Kulesza Marcin</t>
  </si>
  <si>
    <t>Wieremiejczyk Wiktor</t>
  </si>
  <si>
    <t>Szczygieł Katarzyna</t>
  </si>
  <si>
    <t>Bomba Wiktoria</t>
  </si>
  <si>
    <t>Gołyźniak Julia</t>
  </si>
  <si>
    <t>Miechurska Natalia</t>
  </si>
  <si>
    <t>Szmytka Magdalena</t>
  </si>
  <si>
    <t>Płaczek Martyna</t>
  </si>
  <si>
    <t>Grabarczyk Natalia</t>
  </si>
  <si>
    <t>Kozieł Julia</t>
  </si>
  <si>
    <t>Sokołowska Martyna</t>
  </si>
  <si>
    <t>Trzciński Wiktor</t>
  </si>
  <si>
    <t>Gumowski Mariusz</t>
  </si>
  <si>
    <t>Kosieradzki Robert</t>
  </si>
  <si>
    <t>Gregorczyk Michał</t>
  </si>
  <si>
    <t>Onyśk Wiktor</t>
  </si>
  <si>
    <t>Pogorzelski  Kamil</t>
  </si>
  <si>
    <t xml:space="preserve">Kurach  Mateusz </t>
  </si>
  <si>
    <t>Onichimowski  Adrian</t>
  </si>
  <si>
    <t>Pękała  Cezary</t>
  </si>
  <si>
    <t xml:space="preserve">Sawicki  Stanisław </t>
  </si>
  <si>
    <t>Chmielewski  Sylwester</t>
  </si>
  <si>
    <t>Sawicki  Jakub</t>
  </si>
  <si>
    <t>Steć Marcin</t>
  </si>
  <si>
    <t>Zduniak Kacper</t>
  </si>
  <si>
    <t xml:space="preserve">Onichimowski  Maciej </t>
  </si>
  <si>
    <t>Kowalik  Jakub</t>
  </si>
  <si>
    <t>Barcik Julia</t>
  </si>
  <si>
    <t>Bierdzińska  Maria</t>
  </si>
  <si>
    <t xml:space="preserve">Machniewska  Julia </t>
  </si>
  <si>
    <t xml:space="preserve">Zajadacz Aleksandra </t>
  </si>
  <si>
    <t>Bierdzińska  Zofia</t>
  </si>
  <si>
    <t>Derlicka Wiktoria</t>
  </si>
  <si>
    <t>Marciniak  Martyna</t>
  </si>
  <si>
    <t xml:space="preserve">Przywózka Natalia </t>
  </si>
  <si>
    <t>Stańczyk Wiktor</t>
  </si>
  <si>
    <t>Zawisza Mateusz</t>
  </si>
  <si>
    <t>Kasperski Bartosz</t>
  </si>
  <si>
    <t>Ślusarski Kamil</t>
  </si>
  <si>
    <t>Kuszner Dominik</t>
  </si>
  <si>
    <t>Łuszczyński Mateusz</t>
  </si>
  <si>
    <t>Szymanek Aleksy</t>
  </si>
  <si>
    <t>Fornal Łukasz</t>
  </si>
  <si>
    <t xml:space="preserve">Strzelczak Michał </t>
  </si>
  <si>
    <t>Ślusarska Aleksandra</t>
  </si>
  <si>
    <t>Podlaszczak Zuzanna</t>
  </si>
  <si>
    <t>Sobczyk Karolina</t>
  </si>
  <si>
    <t>Zawisza Natalia</t>
  </si>
  <si>
    <t>Góra Marianna</t>
  </si>
  <si>
    <t>Kiełczewska Wiktoria</t>
  </si>
  <si>
    <t xml:space="preserve">Miturska Gabriela </t>
  </si>
  <si>
    <t>Tomkalska Oliwia</t>
  </si>
  <si>
    <t>Hyży Wiktoria</t>
  </si>
  <si>
    <t>Burda Iga</t>
  </si>
  <si>
    <t>Marciniak Filip</t>
  </si>
  <si>
    <t>Szymański Maciej</t>
  </si>
  <si>
    <t>Matuszewski Damian</t>
  </si>
  <si>
    <t>Wdzięczny Patryk</t>
  </si>
  <si>
    <t>Włodarzewski Michał</t>
  </si>
  <si>
    <t>Baranowski Nikodem</t>
  </si>
  <si>
    <t>Pyrek Michał</t>
  </si>
  <si>
    <t>Filipiak Kacper</t>
  </si>
  <si>
    <t>Andrzejewski Igor</t>
  </si>
  <si>
    <t>Andrzejewski Kamil</t>
  </si>
  <si>
    <t>Jaśkiewicz Kacper</t>
  </si>
  <si>
    <t>Dobiecki Olaf</t>
  </si>
  <si>
    <t>Misterski Tymoteusz</t>
  </si>
  <si>
    <t>Mądrowski Mateusz</t>
  </si>
  <si>
    <t>Wastowski Mikołaj</t>
  </si>
  <si>
    <t>Leśniewski Oskar</t>
  </si>
  <si>
    <t>Sobczak Hubert</t>
  </si>
  <si>
    <t>Jabłoński Marek</t>
  </si>
  <si>
    <t>Bijas Arkadiusz</t>
  </si>
  <si>
    <t>Zajadlak Łukasz</t>
  </si>
  <si>
    <t>Michalak Małgorzata</t>
  </si>
  <si>
    <t>Sieradzka Eliza</t>
  </si>
  <si>
    <t>Kędzierska Julita</t>
  </si>
  <si>
    <t>Sowińska Weronika</t>
  </si>
  <si>
    <t>Waćkowski Kacper</t>
  </si>
  <si>
    <t>Zarębski Stanisław</t>
  </si>
  <si>
    <t>Zmorzyński Patryk</t>
  </si>
  <si>
    <t>Olenkowicz Bronisław</t>
  </si>
  <si>
    <t>Jarosz Dorian</t>
  </si>
  <si>
    <t>Orzeł Sebastian</t>
  </si>
  <si>
    <t>Radzicki Michał</t>
  </si>
  <si>
    <t>Gołębiowski Szymon</t>
  </si>
  <si>
    <t>Różycki Maciej</t>
  </si>
  <si>
    <t>Siemczuk Jakub</t>
  </si>
  <si>
    <t>Drzymalski Hubert</t>
  </si>
  <si>
    <t>Dudek Jakub</t>
  </si>
  <si>
    <t>Lewandowski Nikodem</t>
  </si>
  <si>
    <t>Kaczmarski Wiktor</t>
  </si>
  <si>
    <t>Raczek Wojciech</t>
  </si>
  <si>
    <t>Bosacki Mateusz</t>
  </si>
  <si>
    <t>Kryszak Aleksander</t>
  </si>
  <si>
    <t>Przymus Aleksander</t>
  </si>
  <si>
    <t>Giedrys Oliwia</t>
  </si>
  <si>
    <t>Dąbrowska Dominika</t>
  </si>
  <si>
    <t>Orzeł Oliwia</t>
  </si>
  <si>
    <t>Kryszak Wiktoria</t>
  </si>
  <si>
    <t>Kostka Oliwia</t>
  </si>
  <si>
    <t>Aniołkowski Kacper</t>
  </si>
  <si>
    <t xml:space="preserve">Nowacki  Dominik </t>
  </si>
  <si>
    <t>Jaroszewski Przemysław</t>
  </si>
  <si>
    <t xml:space="preserve">Błażewicz Kacper </t>
  </si>
  <si>
    <t>Godlewska Aleksandra</t>
  </si>
  <si>
    <t>Rynkowska Emilia</t>
  </si>
  <si>
    <t>Idźkowska Izabela</t>
  </si>
  <si>
    <t xml:space="preserve">Łapińska Wiktoria </t>
  </si>
  <si>
    <t xml:space="preserve">Brzozowska Patrycja </t>
  </si>
  <si>
    <t>Choińska Julia</t>
  </si>
  <si>
    <t>Mierzejewski Bartłomiej</t>
  </si>
  <si>
    <t>Stasiczak Jakub</t>
  </si>
  <si>
    <t>Zasłonka Adam</t>
  </si>
  <si>
    <t>Majewski Bartosz</t>
  </si>
  <si>
    <t>Szyprowski Bartosz</t>
  </si>
  <si>
    <t>Gołkowski Grzegorz</t>
  </si>
  <si>
    <t>Zimoch Mateusz</t>
  </si>
  <si>
    <t>Nowicki Przemysław</t>
  </si>
  <si>
    <t>Kourdi Daniel</t>
  </si>
  <si>
    <t>Murzyn Bartosz</t>
  </si>
  <si>
    <t>Kołodziejczyk Piotr</t>
  </si>
  <si>
    <t>Struś Rafał</t>
  </si>
  <si>
    <t>Tokarz Rafał</t>
  </si>
  <si>
    <t>Władyka Kacper</t>
  </si>
  <si>
    <t>Trepka Damian</t>
  </si>
  <si>
    <t>Kuduk Kamil</t>
  </si>
  <si>
    <t>Kourdi Natalia</t>
  </si>
  <si>
    <t>Lech Aleksandra</t>
  </si>
  <si>
    <t>Piotrowska Marta</t>
  </si>
  <si>
    <t>Knapik Katarzyna</t>
  </si>
  <si>
    <t>Kucharzak Dobrosława</t>
  </si>
  <si>
    <t>Goryl Oliwia</t>
  </si>
  <si>
    <t>Zdanowicz Daria</t>
  </si>
  <si>
    <t>Zelewska Paulina</t>
  </si>
  <si>
    <t xml:space="preserve">Nowicka  Natalia </t>
  </si>
  <si>
    <t>Jendyczek Sara</t>
  </si>
  <si>
    <t>Mikołajczyk Magdalena</t>
  </si>
  <si>
    <t>Korzeń Joanna</t>
  </si>
  <si>
    <t>Lota Krzysztof</t>
  </si>
  <si>
    <t>Kiedrowski Maciej</t>
  </si>
  <si>
    <t>Grata Jakub</t>
  </si>
  <si>
    <t>Zdanowicz Jarosław</t>
  </si>
  <si>
    <t>Kotwicki Michał</t>
  </si>
  <si>
    <t>Izert Krystian</t>
  </si>
  <si>
    <t>Mazur Maksymilian</t>
  </si>
  <si>
    <t>Podstawski Michał</t>
  </si>
  <si>
    <t>Lebioda Adam</t>
  </si>
  <si>
    <t>Rogowski Arkadiusz</t>
  </si>
  <si>
    <t>Sądel Remigiusz</t>
  </si>
  <si>
    <t>Wojnarowski Michał</t>
  </si>
  <si>
    <t>Romanowska Aleksandra</t>
  </si>
  <si>
    <t>Piątek Joanna</t>
  </si>
  <si>
    <t>Miławska Justyna</t>
  </si>
  <si>
    <t>Łukomska Marta</t>
  </si>
  <si>
    <t>Skowrońska Anna</t>
  </si>
  <si>
    <t>Ogorzelec Marta</t>
  </si>
  <si>
    <t>Niedziela Barbara</t>
  </si>
  <si>
    <t>Kur Domika</t>
  </si>
  <si>
    <t>Jóźków Maja</t>
  </si>
  <si>
    <t>Kuczbajska Magdalena</t>
  </si>
  <si>
    <t>Domagała Marcin</t>
  </si>
  <si>
    <t>Śpica Karol</t>
  </si>
  <si>
    <t>Brączyk Adrian</t>
  </si>
  <si>
    <t>Synoradzki Marcin</t>
  </si>
  <si>
    <t>Januszewski Kacper</t>
  </si>
  <si>
    <t>Hryszkiewicz Bartłomiej</t>
  </si>
  <si>
    <t>Stencel Marcin</t>
  </si>
  <si>
    <t>Mikołajewski Maksymilian</t>
  </si>
  <si>
    <t>Jasnoch Damian</t>
  </si>
  <si>
    <t>Kienast Kinga</t>
  </si>
  <si>
    <t>Brząkała Karolina</t>
  </si>
  <si>
    <t>Grabowska Jowita</t>
  </si>
  <si>
    <t>Wysocka Izabela</t>
  </si>
  <si>
    <t>Januszewska Sandra</t>
  </si>
  <si>
    <t>Dalecki Mateusz</t>
  </si>
  <si>
    <t>Dąbrowski Paweł</t>
  </si>
  <si>
    <t>Gawin Michał</t>
  </si>
  <si>
    <t>Gawin Paweł</t>
  </si>
  <si>
    <t>Kokowski Tomasz</t>
  </si>
  <si>
    <t>Drobiński  Nikodem</t>
  </si>
  <si>
    <t>Ollik Katarzyna</t>
  </si>
  <si>
    <t>Wirkus Justyna</t>
  </si>
  <si>
    <t>Klimek Marta</t>
  </si>
  <si>
    <t>Walkowiak Adam</t>
  </si>
  <si>
    <t xml:space="preserve">Leśniewski Paweł </t>
  </si>
  <si>
    <t>Gwoździk  Jakub</t>
  </si>
  <si>
    <t>Sykuła Jakub</t>
  </si>
  <si>
    <t>Rogalski Kamil</t>
  </si>
  <si>
    <t>Włoczewski Marek</t>
  </si>
  <si>
    <t>Kołpaczyński Paweł</t>
  </si>
  <si>
    <t>Zawadka Ariel</t>
  </si>
  <si>
    <t>Wszeborowski Marcin</t>
  </si>
  <si>
    <t>Zadrożny Krzysztof</t>
  </si>
  <si>
    <t>Lubieniecki Damian</t>
  </si>
  <si>
    <t>Bialik Paweł</t>
  </si>
  <si>
    <t>Kosuda Paweł</t>
  </si>
  <si>
    <t>Obudziński Marcin</t>
  </si>
  <si>
    <t>Wieteska Marcin</t>
  </si>
  <si>
    <t>Matras Łukasz</t>
  </si>
  <si>
    <t>Uliczny Konrad</t>
  </si>
  <si>
    <t>Niewiadomski Jerzy</t>
  </si>
  <si>
    <t>Dąbkowski Damian</t>
  </si>
  <si>
    <t>Ruszkowski Przemysław</t>
  </si>
  <si>
    <t>Grabas Tomasz Sylwester</t>
  </si>
  <si>
    <t>Ciuk Daniel</t>
  </si>
  <si>
    <t>Wszeborowska Honorata</t>
  </si>
  <si>
    <t>Kruszyńska Żaneta</t>
  </si>
  <si>
    <t>Kownacka Ewelina</t>
  </si>
  <si>
    <t>Lubieniecka Aldona</t>
  </si>
  <si>
    <t>Gronowska Joanna</t>
  </si>
  <si>
    <t>Sadło Zadrożna Olga</t>
  </si>
  <si>
    <t>Dobrzyńska Anna</t>
  </si>
  <si>
    <t>Piętka Milena</t>
  </si>
  <si>
    <t>Obudzińska Monika</t>
  </si>
  <si>
    <t xml:space="preserve">Szczepańska Bogumiła </t>
  </si>
  <si>
    <t>Dąbkowska Edyta</t>
  </si>
  <si>
    <t>Ruszkowska Anna</t>
  </si>
  <si>
    <t>Podsiedlik Olga</t>
  </si>
  <si>
    <t>Dziewiątkowska Monika</t>
  </si>
  <si>
    <t>Rzeplińska Magdalena</t>
  </si>
  <si>
    <t xml:space="preserve">Królikowska Agnieszka </t>
  </si>
  <si>
    <t>Szerszeń Magdalena</t>
  </si>
  <si>
    <t>Kaźmierczak Iwona</t>
  </si>
  <si>
    <t>Uliczna Aleksandra</t>
  </si>
  <si>
    <t>Cejmerowska Elżbieta</t>
  </si>
  <si>
    <t>Bieniek Agnieszka</t>
  </si>
  <si>
    <t>Szewczyk Edyta</t>
  </si>
  <si>
    <t>Kazimierska Wioletta</t>
  </si>
  <si>
    <t>Bielińska Beata</t>
  </si>
  <si>
    <t xml:space="preserve">Różańska Ewa </t>
  </si>
  <si>
    <t xml:space="preserve">Przybyłowska Izabela </t>
  </si>
  <si>
    <t>Kołakowska Halina</t>
  </si>
  <si>
    <t>Ostrowski Mirosław</t>
  </si>
  <si>
    <t>Zalewski Adam</t>
  </si>
  <si>
    <t>Bucholc  Zbigniew</t>
  </si>
  <si>
    <t>Dzwonkowski  Mateusz</t>
  </si>
  <si>
    <t>Frycz  Damian</t>
  </si>
  <si>
    <t>Kniaź  Tomasz</t>
  </si>
  <si>
    <t>Kowalczyk  Dominik</t>
  </si>
  <si>
    <t xml:space="preserve">Kozicki  Wojciech </t>
  </si>
  <si>
    <t>Kurek Robert</t>
  </si>
  <si>
    <t>Majorczyk  Marek</t>
  </si>
  <si>
    <t>Mirek  Mariusz</t>
  </si>
  <si>
    <t>Dziubak Paweł</t>
  </si>
  <si>
    <t>Samborski Jakub</t>
  </si>
  <si>
    <t>Sikora  Robert</t>
  </si>
  <si>
    <t>Słowiński Tomasz</t>
  </si>
  <si>
    <t>Sulewski  Mateusz</t>
  </si>
  <si>
    <t>Szczęsny  Gracjan</t>
  </si>
  <si>
    <t>Rzeczycki Władysław</t>
  </si>
  <si>
    <t>Wróblewski  Tomasz</t>
  </si>
  <si>
    <t>Żolik  Łukasz</t>
  </si>
  <si>
    <t>Szygenda Tomasz</t>
  </si>
  <si>
    <t>Płosaj Przemysław</t>
  </si>
  <si>
    <t>Szwedo Michał</t>
  </si>
  <si>
    <t>Marczak Tomasz</t>
  </si>
  <si>
    <t xml:space="preserve">Roman Izabela </t>
  </si>
  <si>
    <t>Rozpłochowska Małgorzata</t>
  </si>
  <si>
    <t>Długokęcka Ewa</t>
  </si>
  <si>
    <t>Jaroszewska Magdalena</t>
  </si>
  <si>
    <t xml:space="preserve">Pawłowska Nina Aneta </t>
  </si>
  <si>
    <t>Smosarska Dorota</t>
  </si>
  <si>
    <t xml:space="preserve">Zajkowska Luiza </t>
  </si>
  <si>
    <t>Husarek Irmina</t>
  </si>
  <si>
    <t>Borowska Aneta</t>
  </si>
  <si>
    <t>Brzeska  Ewa</t>
  </si>
  <si>
    <t>Dąbkowska  Edyta</t>
  </si>
  <si>
    <t>Gietko Lidia</t>
  </si>
  <si>
    <t>Gil - Dziergas  Alicja</t>
  </si>
  <si>
    <t>Hałas  Małgorzata</t>
  </si>
  <si>
    <t>Ignaczak  Aleksandra</t>
  </si>
  <si>
    <t>Janowicz  Karolina</t>
  </si>
  <si>
    <t>Szopińska Katarzyna</t>
  </si>
  <si>
    <t>Krzyżanowska  Magdalena</t>
  </si>
  <si>
    <t>Lewandowska  Anna</t>
  </si>
  <si>
    <t>Marciszak  Katarzyna</t>
  </si>
  <si>
    <t>Mazurek Dorota</t>
  </si>
  <si>
    <t>Pilecka Katarzyna</t>
  </si>
  <si>
    <t>Rybak Alicja</t>
  </si>
  <si>
    <t>Ryterska Karina</t>
  </si>
  <si>
    <t>Sotek  Katarzyna</t>
  </si>
  <si>
    <t>Szlawska  Michalina</t>
  </si>
  <si>
    <t>Wilk Marta</t>
  </si>
  <si>
    <t>Wójcicka  Anna</t>
  </si>
  <si>
    <t>Zalewska  Agnieszka</t>
  </si>
  <si>
    <t>Pochylska Alina</t>
  </si>
  <si>
    <t>Płosaj Kamila</t>
  </si>
  <si>
    <t>Pasławska Katarzyna</t>
  </si>
  <si>
    <t>Cilsdorf Marta</t>
  </si>
  <si>
    <t>Dubiel  Monika</t>
  </si>
  <si>
    <t>Trojan Filip</t>
  </si>
  <si>
    <t>Karbowiński Michał</t>
  </si>
  <si>
    <t>Kisiel Robert</t>
  </si>
  <si>
    <t>Witkowski Mateusz</t>
  </si>
  <si>
    <t>Kwiecień Marcin</t>
  </si>
  <si>
    <t>Cieciorko Radosław</t>
  </si>
  <si>
    <t>Wróbel Grzegorz</t>
  </si>
  <si>
    <t>Musiał Wojciech</t>
  </si>
  <si>
    <t>Maryniak Dawid</t>
  </si>
  <si>
    <t>Storek Oskar</t>
  </si>
  <si>
    <t>Gracka Arkadiusz</t>
  </si>
  <si>
    <t>Klinke Wojciech</t>
  </si>
  <si>
    <t>Siekiera Michał</t>
  </si>
  <si>
    <t>Wiśniewski Mateusz</t>
  </si>
  <si>
    <t>Marszałek Łukasz</t>
  </si>
  <si>
    <t>Siewiora Mateusz</t>
  </si>
  <si>
    <t>Sapiński Paweł</t>
  </si>
  <si>
    <t>Sabara Piotr</t>
  </si>
  <si>
    <t>Wiśniewski Patryk</t>
  </si>
  <si>
    <t>Buras Radosław</t>
  </si>
  <si>
    <t>Adamus Krzysztof</t>
  </si>
  <si>
    <t>Hejnowski Andrzej</t>
  </si>
  <si>
    <t>Paszenda Tomasz</t>
  </si>
  <si>
    <t>Zych Michał</t>
  </si>
  <si>
    <t>Lewiński Piotr</t>
  </si>
  <si>
    <t>Kukiełka Maciej</t>
  </si>
  <si>
    <t>Siemianowicz Krzysztof</t>
  </si>
  <si>
    <t>Łukaszewicz Artur</t>
  </si>
  <si>
    <t>Chmurak Wojciech</t>
  </si>
  <si>
    <t>Chmurak Tomasz</t>
  </si>
  <si>
    <t>Sztetner Marek</t>
  </si>
  <si>
    <t>Joniak Paweł</t>
  </si>
  <si>
    <t>Masłowiec Konrad</t>
  </si>
  <si>
    <t>Ratajczyk Tomasz</t>
  </si>
  <si>
    <t>Majka Dawid</t>
  </si>
  <si>
    <t>Żegunia Jakub</t>
  </si>
  <si>
    <t>Szmigiel Kamil</t>
  </si>
  <si>
    <t>Wernikowski Julian</t>
  </si>
  <si>
    <t>Kośka Wojciech</t>
  </si>
  <si>
    <t>Paczwa Mateusz</t>
  </si>
  <si>
    <t>Sawa Oskar</t>
  </si>
  <si>
    <t>Ociepka Dominik</t>
  </si>
  <si>
    <t>Tatarczyk Piotr</t>
  </si>
  <si>
    <t>Przerwa-Wróbel Emilia</t>
  </si>
  <si>
    <t>Golańska Nel</t>
  </si>
  <si>
    <t>Kruglak Anna</t>
  </si>
  <si>
    <t>Ławniczak Małgorzata</t>
  </si>
  <si>
    <t>Bień Kamila</t>
  </si>
  <si>
    <t>Apanasewicz Justyna</t>
  </si>
  <si>
    <t>Gonerka Dominika</t>
  </si>
  <si>
    <t>Błaszczyk Katarzyna</t>
  </si>
  <si>
    <t>Kowalik Anna</t>
  </si>
  <si>
    <t>Tokarz Joanna</t>
  </si>
  <si>
    <t>Zagórska Olga</t>
  </si>
  <si>
    <t>Cieślik Elwira</t>
  </si>
  <si>
    <t>Filipak Pamela</t>
  </si>
  <si>
    <t>Domańska Katarzyna</t>
  </si>
  <si>
    <t>Aagacińska Edyta</t>
  </si>
  <si>
    <t>Rutecka Marta</t>
  </si>
  <si>
    <t>Czyżewska-Olejarska Karolina</t>
  </si>
  <si>
    <t>Wielgus-Ulatowska Joanna</t>
  </si>
  <si>
    <t>Boiski Roman</t>
  </si>
  <si>
    <t>Pętecki Damian</t>
  </si>
  <si>
    <t>Szufliński Maciej</t>
  </si>
  <si>
    <t>Urbańczyk Karol</t>
  </si>
  <si>
    <t>Potrykus Olgierd</t>
  </si>
  <si>
    <t>Rosiak Sebastian</t>
  </si>
  <si>
    <t>Kozłowski Maciej</t>
  </si>
  <si>
    <t>Sarat Bartosz</t>
  </si>
  <si>
    <t>Pąsik Grzegorz</t>
  </si>
  <si>
    <t>Kowalczyk Sebastian</t>
  </si>
  <si>
    <t>Misztela Daniel</t>
  </si>
  <si>
    <t>Modes Amadeusz</t>
  </si>
  <si>
    <t>Pelc Mateusz</t>
  </si>
  <si>
    <t>Gorczyński Marcin</t>
  </si>
  <si>
    <t>Dziuk Jakub</t>
  </si>
  <si>
    <t>Ciechanowicz Karol</t>
  </si>
  <si>
    <t>Tyborowski Michał</t>
  </si>
  <si>
    <t>Zemankiewicz Sebastian</t>
  </si>
  <si>
    <t>Kociński Andrzej</t>
  </si>
  <si>
    <t>Janus Marcin</t>
  </si>
  <si>
    <t>Nesner Adrian</t>
  </si>
  <si>
    <t>Kamiński Krzysztof</t>
  </si>
  <si>
    <t>Zając Krzysztof</t>
  </si>
  <si>
    <t>Chojnacki Damian</t>
  </si>
  <si>
    <t>Chróstowski Krystian</t>
  </si>
  <si>
    <t>Sztuka Kacper</t>
  </si>
  <si>
    <t>Rybaczyk Mateusz</t>
  </si>
  <si>
    <t>Nowakowska Eliza</t>
  </si>
  <si>
    <t>Szymański Konrad</t>
  </si>
  <si>
    <t>Nowak Ewa</t>
  </si>
  <si>
    <t>Mystkowska Natalia</t>
  </si>
  <si>
    <t>Szatanek Julia</t>
  </si>
  <si>
    <t>Staśko Julita</t>
  </si>
  <si>
    <t>Balowska Anna</t>
  </si>
  <si>
    <t>Opoka Anna</t>
  </si>
  <si>
    <t>Kozioł Kamila</t>
  </si>
  <si>
    <t>Zakrzewska Oliwia</t>
  </si>
  <si>
    <t>Taworska Zofia</t>
  </si>
  <si>
    <t>Czajka Ania</t>
  </si>
  <si>
    <t>Kieliszek Iga</t>
  </si>
  <si>
    <t>Kruszewska Milena</t>
  </si>
  <si>
    <t>Patalan Martyna</t>
  </si>
  <si>
    <t>Sieńko Dominik</t>
  </si>
  <si>
    <t>Nalewaj Klaudiusz</t>
  </si>
  <si>
    <t>Kosmela Aleksander</t>
  </si>
  <si>
    <t>Budek Przemysław</t>
  </si>
  <si>
    <t>Kasina Mateusz</t>
  </si>
  <si>
    <t>Osuch Igor</t>
  </si>
  <si>
    <t>Paterek Przemysław</t>
  </si>
  <si>
    <t>Sznul Maksymilian</t>
  </si>
  <si>
    <t>Cyman Julia</t>
  </si>
  <si>
    <t>Nowak Michał</t>
  </si>
  <si>
    <t>Majek Krzysztof</t>
  </si>
  <si>
    <t>Lasecki Kacper</t>
  </si>
  <si>
    <t>Sikorski Jarosław</t>
  </si>
  <si>
    <t>Kołecki Borys</t>
  </si>
  <si>
    <t>Lubasiński Dorian</t>
  </si>
  <si>
    <t>Jaguś Anna</t>
  </si>
  <si>
    <t>Wałęsa Julia</t>
  </si>
  <si>
    <t>Wałęsa Aleksandra</t>
  </si>
  <si>
    <t>Zieliński Adrian</t>
  </si>
  <si>
    <t>Zdziebło Mikołaj</t>
  </si>
  <si>
    <t>Obuchowski  Jakub</t>
  </si>
  <si>
    <t>Dobosz Mirosław</t>
  </si>
  <si>
    <t>Sowa Mateusz</t>
  </si>
  <si>
    <t>Barth Bartłomiej</t>
  </si>
  <si>
    <t>Kołecki Daniel</t>
  </si>
  <si>
    <t>Michalska Aleksandra</t>
  </si>
  <si>
    <t>Michalski Jakub</t>
  </si>
  <si>
    <t>Rosoł Tomasz</t>
  </si>
  <si>
    <t>Mojsa Martyna</t>
  </si>
  <si>
    <t>Paterek Mikołaj</t>
  </si>
  <si>
    <t>Wardyn Sebastian</t>
  </si>
  <si>
    <t>Przybylski Aleksander</t>
  </si>
  <si>
    <t>Wardyn Jakub</t>
  </si>
  <si>
    <t>Łata Paweł</t>
  </si>
  <si>
    <t>Głazik Marcin</t>
  </si>
  <si>
    <t>Paterek Mateusz</t>
  </si>
  <si>
    <t>Malak Mikołaj</t>
  </si>
  <si>
    <t>Klatka  Dominik</t>
  </si>
  <si>
    <t>Grabowska Wiktoria</t>
  </si>
  <si>
    <t>Malak Hanna</t>
  </si>
  <si>
    <t>Oporski Łukasz</t>
  </si>
  <si>
    <t>Wiaderny Łukasz</t>
  </si>
  <si>
    <t>Suseł Damian</t>
  </si>
  <si>
    <t>Kraska Adam</t>
  </si>
  <si>
    <t>Góralski Szymon</t>
  </si>
  <si>
    <t>Szumski Krzysztof</t>
  </si>
  <si>
    <t>Protokowicz Cezary</t>
  </si>
  <si>
    <t>Dąbek Florian</t>
  </si>
  <si>
    <t>Małecki Radosław</t>
  </si>
  <si>
    <t>Biadalski Tymoteusz</t>
  </si>
  <si>
    <t>Siatkowski Patryk</t>
  </si>
  <si>
    <t>Olejnik Weronika</t>
  </si>
  <si>
    <t>Pikulska Julia</t>
  </si>
  <si>
    <t>Protokowicz Zuzanna</t>
  </si>
  <si>
    <t>Grzegorzewska Weronika</t>
  </si>
  <si>
    <t>Milewska Karolina</t>
  </si>
  <si>
    <t>Winiarska Natalia</t>
  </si>
  <si>
    <t>Szymańska Gabriela</t>
  </si>
  <si>
    <t>Krzemińska Dagmara</t>
  </si>
  <si>
    <t>Kasielska Wiktoria</t>
  </si>
  <si>
    <t>Łodzińska Amelia</t>
  </si>
  <si>
    <t>Zrol Michał</t>
  </si>
  <si>
    <t>Dekiert Michał</t>
  </si>
  <si>
    <t>Zalech Jagoda</t>
  </si>
  <si>
    <t>Pietrzak Oliwia</t>
  </si>
  <si>
    <t>Łęgowski Mateusz</t>
  </si>
  <si>
    <t>Nowak Natalia</t>
  </si>
  <si>
    <t>Sosnowski Piotr</t>
  </si>
  <si>
    <t>Domański Arkadiusz</t>
  </si>
  <si>
    <t>Rozwałka Piotr</t>
  </si>
  <si>
    <t>Mościcki Artur</t>
  </si>
  <si>
    <t>Dołęga Robert</t>
  </si>
  <si>
    <t>Zachoszcz Piotr</t>
  </si>
  <si>
    <t>Borkowski Błażej</t>
  </si>
  <si>
    <t>Nowosielski Kacper</t>
  </si>
  <si>
    <t>Linkiewicz Julia</t>
  </si>
  <si>
    <t>Domańska Patrycja</t>
  </si>
  <si>
    <t>Sikorski Piotr</t>
  </si>
  <si>
    <t>Stróż Karol</t>
  </si>
  <si>
    <t>Szymaniak Mateusz</t>
  </si>
  <si>
    <t>Górski Olivier</t>
  </si>
  <si>
    <t>Nazar Kamil</t>
  </si>
  <si>
    <t>Raczak Jacek</t>
  </si>
  <si>
    <t>Dzienis Monika</t>
  </si>
  <si>
    <t>Nowak Daria</t>
  </si>
  <si>
    <t>Lubasińska Stella</t>
  </si>
  <si>
    <t>Pośledniak Barbara</t>
  </si>
  <si>
    <t>Dziedziulo Kamila</t>
  </si>
  <si>
    <t>Ciołkosz Eliza</t>
  </si>
  <si>
    <t>Michałek Karolina</t>
  </si>
  <si>
    <t>Petka Natalia</t>
  </si>
  <si>
    <t>Andrejczuk Patrycja</t>
  </si>
  <si>
    <t>Galantowicz Daria</t>
  </si>
  <si>
    <t>Murdza Gabriela</t>
  </si>
  <si>
    <t>Kędzierska Patrycja</t>
  </si>
  <si>
    <t>Sarnecka Marzena</t>
  </si>
  <si>
    <t>Szul Aleksandra</t>
  </si>
  <si>
    <t>Wiechowska Natalia</t>
  </si>
  <si>
    <t>Szymańska Alicja</t>
  </si>
  <si>
    <t>Sikorski Łukasz</t>
  </si>
  <si>
    <t>Jurecki Aleksander</t>
  </si>
  <si>
    <t>Fojtar Zuzanna</t>
  </si>
  <si>
    <t>Opolska Wiktoria</t>
  </si>
  <si>
    <t>Grochowska Martyna</t>
  </si>
  <si>
    <t>Badziągowski Kacper</t>
  </si>
  <si>
    <t>Kasabijew Arsen</t>
  </si>
  <si>
    <t>Janikowski Krystian</t>
  </si>
  <si>
    <t>Najdowska Dominika</t>
  </si>
  <si>
    <t>Świstara Natalia</t>
  </si>
  <si>
    <t>Bera Sławomir</t>
  </si>
  <si>
    <t>Skóra Miłosz</t>
  </si>
  <si>
    <t>Leśniewski Rafał</t>
  </si>
  <si>
    <t xml:space="preserve">Bartosik Aleksandra </t>
  </si>
  <si>
    <t>Radka Kacper</t>
  </si>
  <si>
    <t>Centkowski Łukasz</t>
  </si>
  <si>
    <t>Kozera Katarzyna</t>
  </si>
  <si>
    <t>Drzazga Oliwia</t>
  </si>
  <si>
    <t>Mizdal - Usowska Ewa</t>
  </si>
  <si>
    <t>Bobrowska Natalia</t>
  </si>
  <si>
    <t>Flak Diana</t>
  </si>
  <si>
    <t>Szelestowska Klaudia</t>
  </si>
  <si>
    <t>Poniatowski Radosław</t>
  </si>
  <si>
    <t>Fiut Mateusz</t>
  </si>
  <si>
    <t>Wojtyła Jakub</t>
  </si>
  <si>
    <t>Kozak Mateusz</t>
  </si>
  <si>
    <t>Goljasz Daniel</t>
  </si>
  <si>
    <t>Fota Natalia</t>
  </si>
  <si>
    <t>Rak Katarzyna</t>
  </si>
  <si>
    <t>Gorgoń Wanessa</t>
  </si>
  <si>
    <t>Łęgowski Łukasz</t>
  </si>
  <si>
    <t>Losy Łukasz</t>
  </si>
  <si>
    <t>Łukowski Krystian</t>
  </si>
  <si>
    <t>Wołoszyk Piotr</t>
  </si>
  <si>
    <t>Wcisłak Eliza</t>
  </si>
  <si>
    <t>Stasiak Mateusz</t>
  </si>
  <si>
    <t>Marach Aleksander</t>
  </si>
  <si>
    <t>Gumiński Kamil</t>
  </si>
  <si>
    <t>Graczyk Borys</t>
  </si>
  <si>
    <t>Wirkus Edward</t>
  </si>
  <si>
    <t>Kujach Hubert</t>
  </si>
  <si>
    <t>Adamus Bartłomiej</t>
  </si>
  <si>
    <t>Kamiński Kornel</t>
  </si>
  <si>
    <t>Kulas Damian</t>
  </si>
  <si>
    <t>Rybarczyk Radosław</t>
  </si>
  <si>
    <t>Młyński  Nikodem</t>
  </si>
  <si>
    <t>Furmaniuk Antoni</t>
  </si>
  <si>
    <t>Pecyna Julia</t>
  </si>
  <si>
    <t>Rupiński Alan</t>
  </si>
  <si>
    <t>Barszczewski Dawid</t>
  </si>
  <si>
    <t>Felska Beata, Maria</t>
  </si>
  <si>
    <t>Kropidłowska Karolina</t>
  </si>
  <si>
    <t>Janusz Nikola</t>
  </si>
  <si>
    <t>Stegenka  Zofia</t>
  </si>
  <si>
    <t>Żychowska Anastazja</t>
  </si>
  <si>
    <t>Eron Paulina</t>
  </si>
  <si>
    <t>Makulska Dominika</t>
  </si>
  <si>
    <t>Magielnicki Kacper</t>
  </si>
  <si>
    <t>Chołuj Natalia</t>
  </si>
  <si>
    <t>Terech Kamil</t>
  </si>
  <si>
    <t>Walczak Patryk</t>
  </si>
  <si>
    <t>Owsiany Hubert</t>
  </si>
  <si>
    <t>Bajer Karol</t>
  </si>
  <si>
    <t>Kożuchowska Marta</t>
  </si>
  <si>
    <t>Przybylski Jakub</t>
  </si>
  <si>
    <t>Kuczyński Kacper</t>
  </si>
  <si>
    <t>Cyganowski Miłosz</t>
  </si>
  <si>
    <t>Nawrocki Bartosz</t>
  </si>
  <si>
    <t>Kożuchowska Małgorzata</t>
  </si>
  <si>
    <t>Moń Ewa</t>
  </si>
  <si>
    <t>Syjud Noela</t>
  </si>
  <si>
    <t>Kiełbus Ewa</t>
  </si>
  <si>
    <t>Dyndał Daria</t>
  </si>
  <si>
    <t>Zalewska Nikola</t>
  </si>
  <si>
    <t>Pytel Julia</t>
  </si>
  <si>
    <t>Zioła Amelia</t>
  </si>
  <si>
    <t>Widera Marcel</t>
  </si>
  <si>
    <t>Winkler Mateusz</t>
  </si>
  <si>
    <t>Szymański Dariusz</t>
  </si>
  <si>
    <t xml:space="preserve">Florencki Dominik </t>
  </si>
  <si>
    <t>Wiór Jolanta</t>
  </si>
  <si>
    <t>Skowron Wiktoria</t>
  </si>
  <si>
    <t>Matejczyk Julia</t>
  </si>
  <si>
    <t>Michalik Julianna</t>
  </si>
  <si>
    <t>Pikron Artur</t>
  </si>
  <si>
    <t>Kucharski Zachariasz</t>
  </si>
  <si>
    <t>Izdebski Ireneusz</t>
  </si>
  <si>
    <t>Jankowski Karol</t>
  </si>
  <si>
    <t>Popielec Dawid</t>
  </si>
  <si>
    <t>Adamczyk Mateusz</t>
  </si>
  <si>
    <t>Pryczkowski Szymon</t>
  </si>
  <si>
    <t xml:space="preserve">Chmielewski Kamil </t>
  </si>
  <si>
    <t>Formela Łukasz</t>
  </si>
  <si>
    <t xml:space="preserve">Potrykus Wiktor </t>
  </si>
  <si>
    <t>Patelczyk Robert</t>
  </si>
  <si>
    <t>Ruszkowski Jakub</t>
  </si>
  <si>
    <t>Miotk Dawid</t>
  </si>
  <si>
    <t>Tatarowicz Janek</t>
  </si>
  <si>
    <t>Patelczyk Kewin</t>
  </si>
  <si>
    <t>Karol Olaf</t>
  </si>
  <si>
    <t>Klahs Kacper</t>
  </si>
  <si>
    <t>Bira Karol</t>
  </si>
  <si>
    <t>Grubba Bartłomiej</t>
  </si>
  <si>
    <t>Sanecki Dawid</t>
  </si>
  <si>
    <t>Terepka Daniel</t>
  </si>
  <si>
    <t>Kurr Mariusz</t>
  </si>
  <si>
    <t xml:space="preserve">Biliński Damian </t>
  </si>
  <si>
    <t>Kreft Adrian</t>
  </si>
  <si>
    <t>Mielewczyk Robert</t>
  </si>
  <si>
    <t>Chrapkowicz Daniel</t>
  </si>
  <si>
    <t>Miotk Filip</t>
  </si>
  <si>
    <t>Greszta Patryk</t>
  </si>
  <si>
    <t>Sychowski Adrian</t>
  </si>
  <si>
    <t>Marzeion Paweł</t>
  </si>
  <si>
    <t xml:space="preserve">Orłowska Malwina </t>
  </si>
  <si>
    <t>Kwiatkowski Piotr</t>
  </si>
  <si>
    <t>Jędrzejewski Marcel</t>
  </si>
  <si>
    <t xml:space="preserve">Chrapkowicz Dominik </t>
  </si>
  <si>
    <t>Góra Kamil</t>
  </si>
  <si>
    <t>Hajduczenia Amelia</t>
  </si>
  <si>
    <t>Galant Julianna</t>
  </si>
  <si>
    <t>Betcher Marta</t>
  </si>
  <si>
    <t xml:space="preserve">Sobczak Aneta </t>
  </si>
  <si>
    <t>Hass Karolina</t>
  </si>
  <si>
    <t>Pranga Bartłomiej</t>
  </si>
  <si>
    <t>Wick Bartosz</t>
  </si>
  <si>
    <t>Mehring Oliwier</t>
  </si>
  <si>
    <t>Sarnowski Wiktor Igor</t>
  </si>
  <si>
    <t>Świtalski Damian</t>
  </si>
  <si>
    <t>Lisewski Maciej</t>
  </si>
  <si>
    <t>Kamiński Ariel</t>
  </si>
  <si>
    <t>Jędrzejewski Alan</t>
  </si>
  <si>
    <t>Czerwicki Szymon</t>
  </si>
  <si>
    <t>Patelczyk Damian</t>
  </si>
  <si>
    <t>Suprynowicz Dawid</t>
  </si>
  <si>
    <t>Kulesza Dominik</t>
  </si>
  <si>
    <t>Płodziszewski Aleksander</t>
  </si>
  <si>
    <t>Krukowski Wiktor</t>
  </si>
  <si>
    <t>Więch Igor</t>
  </si>
  <si>
    <t>Winnicki Stanisław</t>
  </si>
  <si>
    <t>Murach Mateusz</t>
  </si>
  <si>
    <t>Zapust Gabriela</t>
  </si>
  <si>
    <t>Stachurska Julia Krystyna</t>
  </si>
  <si>
    <t>Winnicka Gabriela</t>
  </si>
  <si>
    <t>Dusiński Dominik</t>
  </si>
  <si>
    <t>Zawada Justyna</t>
  </si>
  <si>
    <t>Krukar Aleksander</t>
  </si>
  <si>
    <t>Szczepanik Kamil</t>
  </si>
  <si>
    <t>Majewski Daniel</t>
  </si>
  <si>
    <t>Szczepanik Damian</t>
  </si>
  <si>
    <t>Peszko Michał</t>
  </si>
  <si>
    <t>Kruk Cyprian</t>
  </si>
  <si>
    <t>Skulimowski Mateusz</t>
  </si>
  <si>
    <t>Michalski Arkadiusz</t>
  </si>
  <si>
    <t>Zwarycz Krzysztof</t>
  </si>
  <si>
    <t>Urban Kacper</t>
  </si>
  <si>
    <t>Łazuga Konrad</t>
  </si>
  <si>
    <t>Kraska Katarzyna</t>
  </si>
  <si>
    <t>Jeromin Piotr</t>
  </si>
  <si>
    <t>Cichowski Kamil</t>
  </si>
  <si>
    <t>Urban Marcin</t>
  </si>
  <si>
    <t>Węglarz Karol</t>
  </si>
  <si>
    <t>Buriańska Ilona</t>
  </si>
  <si>
    <t>Buriańska Olga</t>
  </si>
  <si>
    <t>Sprychel Marek</t>
  </si>
  <si>
    <t>Myć Hubert</t>
  </si>
  <si>
    <t>Kłos Sebastian</t>
  </si>
  <si>
    <t>Walencik Dawid</t>
  </si>
  <si>
    <t>Walencik Adam</t>
  </si>
  <si>
    <t>Krzyżanowski Bartosz</t>
  </si>
  <si>
    <t>Kędzierawski Filip</t>
  </si>
  <si>
    <t>Kłos Patrycja</t>
  </si>
  <si>
    <t>Rybak Hubert</t>
  </si>
  <si>
    <t>Dueskau Karol</t>
  </si>
  <si>
    <t>Spica Jakub</t>
  </si>
  <si>
    <t>Jarmółkowicz Oskar</t>
  </si>
  <si>
    <t>Kienast Kamil</t>
  </si>
  <si>
    <t>Kornaś Krystian</t>
  </si>
  <si>
    <t>Szandała Kacper</t>
  </si>
  <si>
    <t>Ździebło Oliwier</t>
  </si>
  <si>
    <t>Popławski Jakub</t>
  </si>
  <si>
    <t>Derda Hubert</t>
  </si>
  <si>
    <t>Pałuczak Wiktoria</t>
  </si>
  <si>
    <t>Fronczek Rozalia</t>
  </si>
  <si>
    <t>Muzyka Amelia</t>
  </si>
  <si>
    <t>Ziomek Weronika</t>
  </si>
  <si>
    <t>Ziomek Martyna</t>
  </si>
  <si>
    <t>Dziuba Patryk</t>
  </si>
  <si>
    <t>Urban Adam</t>
  </si>
  <si>
    <t>Budzyński Konrad</t>
  </si>
  <si>
    <t>Tomczak Michał</t>
  </si>
  <si>
    <t>Powroźnik Patrycja</t>
  </si>
  <si>
    <t>Wypart Natalia</t>
  </si>
  <si>
    <t>Stachorzecka Oliwia</t>
  </si>
  <si>
    <t>Warsz Natalia</t>
  </si>
  <si>
    <t>Targońska Magdalena</t>
  </si>
  <si>
    <t>Warsz Klaudia</t>
  </si>
  <si>
    <t>Zapolski Patryk</t>
  </si>
  <si>
    <t>Szetyński Marcin</t>
  </si>
  <si>
    <t>Dobosz Ireneusz</t>
  </si>
  <si>
    <t>Petka Rafał</t>
  </si>
  <si>
    <t>Ogórek Kamil</t>
  </si>
  <si>
    <t>Nowak Bolesław</t>
  </si>
  <si>
    <t>Araszkiewicz Mateusz</t>
  </si>
  <si>
    <t>Radowski Mikołaj</t>
  </si>
  <si>
    <t>Buba David</t>
  </si>
  <si>
    <t xml:space="preserve">Zimny  Dawid </t>
  </si>
  <si>
    <t xml:space="preserve">Jesajan  Narek </t>
  </si>
  <si>
    <t>Kłosowski Eryk</t>
  </si>
  <si>
    <t>Król Julita</t>
  </si>
  <si>
    <t>Gajewska Kinga</t>
  </si>
  <si>
    <t>Śledziowska Kamila</t>
  </si>
  <si>
    <t>Kurzac Natalia</t>
  </si>
  <si>
    <t>Bańczyk Julia</t>
  </si>
  <si>
    <t>Osuch Filip</t>
  </si>
  <si>
    <t>Janowicz Marcin</t>
  </si>
  <si>
    <t>Jeziorski Mateusz</t>
  </si>
  <si>
    <t>Dądelewski Dawid</t>
  </si>
  <si>
    <t>Janowicz Paweł</t>
  </si>
  <si>
    <t>Fabrykiewicz Paweł</t>
  </si>
  <si>
    <t>Średziński Miłosz</t>
  </si>
  <si>
    <t>Janowicz Rafał</t>
  </si>
  <si>
    <t>Osuch Zofia</t>
  </si>
  <si>
    <t>Jankowski Eryk</t>
  </si>
  <si>
    <t>Stypa Mieszko</t>
  </si>
  <si>
    <t>Chajek Grzegorz</t>
  </si>
  <si>
    <t>Chajek Paulina</t>
  </si>
  <si>
    <t>Guźniczak Jan</t>
  </si>
  <si>
    <t>Kosek Wojciech</t>
  </si>
  <si>
    <t>Banaszczyk Piotr</t>
  </si>
  <si>
    <t xml:space="preserve">Roszka-Kosek Alicja </t>
  </si>
  <si>
    <t>Żabińska Katarzyna</t>
  </si>
  <si>
    <t>Góralski Dominik</t>
  </si>
  <si>
    <t>Czechowska Kamila</t>
  </si>
  <si>
    <t>Wojewoda Marta</t>
  </si>
  <si>
    <t>Góralska Małgorzata</t>
  </si>
  <si>
    <t>Bieżuński Jan</t>
  </si>
  <si>
    <t>Rutkowska Paulina</t>
  </si>
  <si>
    <t>Pepłowska Aleksandra</t>
  </si>
  <si>
    <t>Bęben Patryk</t>
  </si>
  <si>
    <t>Pakuszewska Natalia</t>
  </si>
  <si>
    <t>Rutkowska Milena</t>
  </si>
  <si>
    <t>Leszczyńska Karolina</t>
  </si>
  <si>
    <t>Poniatowska Nina</t>
  </si>
  <si>
    <t>Berlińska Zofia</t>
  </si>
  <si>
    <t>Wdowiński  Bartosz</t>
  </si>
  <si>
    <t xml:space="preserve">Stursiak Zuzanna </t>
  </si>
  <si>
    <t xml:space="preserve">Gugała Karina Anna </t>
  </si>
  <si>
    <t>Simińska  Gabriela</t>
  </si>
  <si>
    <t>Kaczyński Rafał</t>
  </si>
  <si>
    <t>Rajkowski Dominik</t>
  </si>
  <si>
    <t>Falkowski Julian</t>
  </si>
  <si>
    <t>Kudryk Jakub</t>
  </si>
  <si>
    <t>Komorowski Marek</t>
  </si>
  <si>
    <t>Gumuliński Maciej</t>
  </si>
  <si>
    <t>Komorowski Tomasz</t>
  </si>
  <si>
    <t>Bogdans Oliwier</t>
  </si>
  <si>
    <t>Tubaja Igor</t>
  </si>
  <si>
    <t>Szmeja Paweł</t>
  </si>
  <si>
    <t>Ćwik Maciej</t>
  </si>
  <si>
    <t>Zakolski Dawid</t>
  </si>
  <si>
    <t>Zaręba Kamil</t>
  </si>
  <si>
    <t>Ławecki Łukasz</t>
  </si>
  <si>
    <t>Chełchowski Hubert</t>
  </si>
  <si>
    <t>Śledź Błażej</t>
  </si>
  <si>
    <t>Wenerski Maciej</t>
  </si>
  <si>
    <t>Boncik Łukasz</t>
  </si>
  <si>
    <t xml:space="preserve">Jaworski Paweł </t>
  </si>
  <si>
    <t>Młynarczyk Andżelika</t>
  </si>
  <si>
    <t>Markiewicz Oliwia</t>
  </si>
  <si>
    <t>Wawrzeczko Sylwia</t>
  </si>
  <si>
    <t>Woźniak Kacper</t>
  </si>
  <si>
    <t>Polakowska Marlena</t>
  </si>
  <si>
    <t>Siek Rafał</t>
  </si>
  <si>
    <t>Dach Mikołaj</t>
  </si>
  <si>
    <t>Dach Kacper</t>
  </si>
  <si>
    <t>Przetacznik Sławomir</t>
  </si>
  <si>
    <t>Drwal Filip</t>
  </si>
  <si>
    <t>Dulak Patryk</t>
  </si>
  <si>
    <t>Felon Damian</t>
  </si>
  <si>
    <t>Januś Dariusz</t>
  </si>
  <si>
    <t>Korczak Michał</t>
  </si>
  <si>
    <t>Szlachta Hubert</t>
  </si>
  <si>
    <t>Pasko Magdalena</t>
  </si>
  <si>
    <t>Moskal Paweł</t>
  </si>
  <si>
    <t>Drabicki Szymon</t>
  </si>
  <si>
    <t>Szlachta Oskar</t>
  </si>
  <si>
    <t>Delikat Maksymilian</t>
  </si>
  <si>
    <t>Otok Grzegorz</t>
  </si>
  <si>
    <t>Zając Maciej</t>
  </si>
  <si>
    <t>Moskal Paulina</t>
  </si>
  <si>
    <t>Zajdel Łucja</t>
  </si>
  <si>
    <t>Szlemp Klaudia</t>
  </si>
  <si>
    <t>Moskal Aleksandra</t>
  </si>
  <si>
    <t>Kopeć Marlena</t>
  </si>
  <si>
    <t>Depta Martyna</t>
  </si>
  <si>
    <t>Bukiewicz Magdalena</t>
  </si>
  <si>
    <t>Siempińska Wiktoria</t>
  </si>
  <si>
    <t>Samp Bartosz</t>
  </si>
  <si>
    <t>Kuligowski Wojciech</t>
  </si>
  <si>
    <t>Kubacki Oliwier</t>
  </si>
  <si>
    <t>Polewka Jakub</t>
  </si>
  <si>
    <t>Suchecki Kacper</t>
  </si>
  <si>
    <t>Grzella Igor</t>
  </si>
  <si>
    <t>Jędra Bartłomiej</t>
  </si>
  <si>
    <t>Gaj Marcel</t>
  </si>
  <si>
    <t>Kołodziej Jakub</t>
  </si>
  <si>
    <t>Kwit Marzena</t>
  </si>
  <si>
    <t>Wcisło Natalia</t>
  </si>
  <si>
    <t>Przybylak Adrian</t>
  </si>
  <si>
    <t>Chowański Patryk</t>
  </si>
  <si>
    <t>Stachowski Mateusz</t>
  </si>
  <si>
    <t>Wróblewski Patryk</t>
  </si>
  <si>
    <t>Maziuk Maurycy</t>
  </si>
  <si>
    <t>Kędzierska Klaudia</t>
  </si>
  <si>
    <t>Mojsa Nikola</t>
  </si>
  <si>
    <t>Mielniczek Dominik</t>
  </si>
  <si>
    <t>Pajączek Jakub</t>
  </si>
  <si>
    <t>Kubacki Arkadiusz</t>
  </si>
  <si>
    <t>Rostalski Waldemar</t>
  </si>
  <si>
    <t>Bojko Adrian</t>
  </si>
  <si>
    <t>Jaguś Magdalena</t>
  </si>
  <si>
    <t>Biega Tadeusz</t>
  </si>
  <si>
    <t>Ostapski Paweł</t>
  </si>
  <si>
    <t>Zieliński Jakub</t>
  </si>
  <si>
    <t>Gasparyan Armen</t>
  </si>
  <si>
    <t>Ostapska Katarzyna</t>
  </si>
  <si>
    <t>Kaczmarczyk Kinga</t>
  </si>
  <si>
    <t>Studniarek Dawid</t>
  </si>
  <si>
    <t>Bączek Cezary</t>
  </si>
  <si>
    <t>Złotkowski Paweł</t>
  </si>
  <si>
    <t>Brzostek Karolina</t>
  </si>
  <si>
    <t>Węgrzyn Jakub</t>
  </si>
  <si>
    <t>Dominiak Kacper</t>
  </si>
  <si>
    <t>Karolak Piotr</t>
  </si>
  <si>
    <t>Karolak Maria</t>
  </si>
  <si>
    <t>Karolak Karol</t>
  </si>
  <si>
    <t>Michalak Kamil</t>
  </si>
  <si>
    <t>Skóra Damian</t>
  </si>
  <si>
    <t>Pajszczyk Dymitr</t>
  </si>
  <si>
    <t>Lisiecki Błażej</t>
  </si>
  <si>
    <t>Bonikowski Dawid</t>
  </si>
  <si>
    <t>Wiejak Małgorzata</t>
  </si>
  <si>
    <t>Gełdon Mikołaj</t>
  </si>
  <si>
    <t>Wesołowski Tobiasz</t>
  </si>
  <si>
    <t>Piotrowski Wojciech</t>
  </si>
  <si>
    <t>Zwolicki Michał</t>
  </si>
  <si>
    <t>Sobkowiak Mateusz</t>
  </si>
  <si>
    <t>Dudek Michał</t>
  </si>
  <si>
    <t>Wegner Julia</t>
  </si>
  <si>
    <t xml:space="preserve">Łakomska  Julia </t>
  </si>
  <si>
    <t>Polska Liga Podnoszenia Ciężarów -                                             Drużynowe Mistrzostwa Polski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</si>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</sst>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6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1"/>
      <color rgb="FF000000"/>
      <name val="Calibri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44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21" fillId="0" borderId="24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25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26" xfId="0" applyFont="1" applyFill="1" applyBorder="1"/>
    <xf numFmtId="0" fontId="21" fillId="13" borderId="0" xfId="0" applyFont="1" applyFill="1" applyAlignment="1"/>
    <xf numFmtId="0" fontId="21" fillId="13" borderId="26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26" xfId="0" applyFont="1" applyFill="1" applyBorder="1" applyAlignment="1">
      <alignment horizontal="center"/>
    </xf>
    <xf numFmtId="0" fontId="28" fillId="13" borderId="26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26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" fillId="0" borderId="0" xfId="0" applyFont="1"/>
    <xf numFmtId="0" fontId="47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26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0" fontId="33" fillId="0" borderId="32" xfId="0" applyFont="1" applyBorder="1" applyAlignment="1">
      <alignment horizontal="left" vertical="center"/>
    </xf>
    <xf numFmtId="0" fontId="33" fillId="0" borderId="32" xfId="0" applyFont="1" applyBorder="1" applyAlignment="1">
      <alignment horizontal="center" vertical="center"/>
    </xf>
    <xf numFmtId="164" fontId="33" fillId="0" borderId="32" xfId="0" applyNumberFormat="1" applyFont="1" applyFill="1" applyBorder="1" applyAlignment="1">
      <alignment horizontal="center"/>
    </xf>
    <xf numFmtId="0" fontId="34" fillId="12" borderId="33" xfId="0" applyFont="1" applyFill="1" applyBorder="1" applyAlignment="1">
      <alignment horizontal="right"/>
    </xf>
    <xf numFmtId="0" fontId="35" fillId="12" borderId="34" xfId="0" applyFont="1" applyFill="1" applyBorder="1" applyAlignment="1">
      <alignment horizontal="right"/>
    </xf>
    <xf numFmtId="0" fontId="34" fillId="12" borderId="35" xfId="0" applyFont="1" applyFill="1" applyBorder="1" applyAlignment="1">
      <alignment horizontal="right"/>
    </xf>
    <xf numFmtId="0" fontId="35" fillId="12" borderId="34" xfId="0" applyFont="1" applyFill="1" applyBorder="1" applyAlignment="1">
      <alignment shrinkToFit="1"/>
    </xf>
    <xf numFmtId="0" fontId="34" fillId="12" borderId="33" xfId="0" quotePrefix="1" applyFont="1" applyFill="1" applyBorder="1" applyAlignment="1">
      <alignment horizontal="right"/>
    </xf>
    <xf numFmtId="0" fontId="35" fillId="12" borderId="31" xfId="0" applyFont="1" applyFill="1" applyBorder="1" applyAlignment="1">
      <alignment shrinkToFi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33" fillId="0" borderId="11" xfId="0" applyFont="1" applyFill="1" applyBorder="1" applyAlignment="1">
      <alignment horizontal="center" vertical="center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0" fontId="33" fillId="0" borderId="37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28" xfId="0" applyFont="1" applyBorder="1" applyAlignment="1">
      <alignment horizontal="center" vertical="center"/>
    </xf>
    <xf numFmtId="0" fontId="34" fillId="12" borderId="38" xfId="0" applyFont="1" applyFill="1" applyBorder="1" applyAlignment="1">
      <alignment horizontal="right"/>
    </xf>
    <xf numFmtId="0" fontId="35" fillId="12" borderId="39" xfId="0" applyFont="1" applyFill="1" applyBorder="1" applyAlignment="1">
      <alignment horizontal="right"/>
    </xf>
    <xf numFmtId="0" fontId="34" fillId="12" borderId="40" xfId="0" applyFont="1" applyFill="1" applyBorder="1" applyAlignment="1">
      <alignment horizontal="right"/>
    </xf>
    <xf numFmtId="0" fontId="35" fillId="12" borderId="39" xfId="0" applyFont="1" applyFill="1" applyBorder="1" applyAlignment="1">
      <alignment shrinkToFit="1"/>
    </xf>
    <xf numFmtId="0" fontId="34" fillId="12" borderId="38" xfId="0" quotePrefix="1" applyFont="1" applyFill="1" applyBorder="1" applyAlignment="1">
      <alignment horizontal="right"/>
    </xf>
    <xf numFmtId="0" fontId="35" fillId="12" borderId="37" xfId="0" applyFont="1" applyFill="1" applyBorder="1" applyAlignment="1">
      <alignment shrinkToFit="1"/>
    </xf>
    <xf numFmtId="0" fontId="28" fillId="13" borderId="0" xfId="0" applyFont="1" applyFill="1" applyBorder="1" applyAlignment="1">
      <alignment horizontal="center" vertical="top"/>
    </xf>
    <xf numFmtId="0" fontId="50" fillId="13" borderId="0" xfId="0" applyFont="1" applyFill="1" applyBorder="1" applyAlignment="1">
      <alignment horizontal="center" vertical="center"/>
    </xf>
    <xf numFmtId="0" fontId="44" fillId="12" borderId="11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center" vertical="center"/>
    </xf>
    <xf numFmtId="164" fontId="44" fillId="12" borderId="11" xfId="0" applyNumberFormat="1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12" borderId="11" xfId="0" applyFont="1" applyFill="1" applyBorder="1" applyAlignment="1">
      <alignment horizontal="left" vertical="center"/>
    </xf>
    <xf numFmtId="164" fontId="44" fillId="0" borderId="11" xfId="0" applyNumberFormat="1" applyFont="1" applyBorder="1" applyAlignment="1">
      <alignment horizontal="center" vertical="center"/>
    </xf>
    <xf numFmtId="0" fontId="44" fillId="12" borderId="13" xfId="0" applyFont="1" applyFill="1" applyBorder="1" applyAlignment="1">
      <alignment horizontal="left" vertical="center"/>
    </xf>
    <xf numFmtId="0" fontId="44" fillId="12" borderId="13" xfId="0" applyFont="1" applyFill="1" applyBorder="1" applyAlignment="1">
      <alignment horizontal="center" vertical="center"/>
    </xf>
    <xf numFmtId="0" fontId="44" fillId="0" borderId="0" xfId="0" applyFont="1"/>
    <xf numFmtId="0" fontId="36" fillId="16" borderId="32" xfId="0" applyFont="1" applyFill="1" applyBorder="1" applyAlignment="1">
      <alignment horizontal="center"/>
    </xf>
    <xf numFmtId="0" fontId="36" fillId="16" borderId="13" xfId="0" applyFont="1" applyFill="1" applyBorder="1" applyAlignment="1">
      <alignment horizontal="center"/>
    </xf>
    <xf numFmtId="0" fontId="36" fillId="16" borderId="11" xfId="0" applyFont="1" applyFill="1" applyBorder="1" applyAlignment="1">
      <alignment horizontal="center"/>
    </xf>
    <xf numFmtId="0" fontId="36" fillId="16" borderId="28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8" fillId="18" borderId="26" xfId="0" applyFont="1" applyFill="1" applyBorder="1" applyAlignment="1">
      <alignment horizontal="center" vertical="center" shrinkToFit="1"/>
    </xf>
    <xf numFmtId="0" fontId="28" fillId="13" borderId="26" xfId="0" applyFont="1" applyFill="1" applyBorder="1" applyAlignment="1"/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8" borderId="26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52" fillId="0" borderId="0" xfId="0" applyFont="1" applyAlignment="1">
      <alignment horizontal="center"/>
    </xf>
    <xf numFmtId="0" fontId="54" fillId="0" borderId="0" xfId="0" applyFont="1"/>
    <xf numFmtId="0" fontId="33" fillId="0" borderId="23" xfId="0" applyFont="1" applyFill="1" applyBorder="1" applyAlignment="1">
      <alignment horizontal="center" vertical="center"/>
    </xf>
    <xf numFmtId="14" fontId="28" fillId="0" borderId="26" xfId="0" applyNumberFormat="1" applyFont="1" applyFill="1" applyBorder="1" applyAlignment="1">
      <alignment horizontal="left" vertical="center" shrinkToFit="1"/>
    </xf>
    <xf numFmtId="2" fontId="31" fillId="17" borderId="36" xfId="0" applyNumberFormat="1" applyFont="1" applyFill="1" applyBorder="1" applyAlignment="1">
      <alignment horizontal="right"/>
    </xf>
    <xf numFmtId="0" fontId="20" fillId="14" borderId="70" xfId="0" applyFont="1" applyFill="1" applyBorder="1" applyAlignment="1">
      <alignment horizontal="center" vertical="center"/>
    </xf>
    <xf numFmtId="0" fontId="20" fillId="14" borderId="71" xfId="0" applyFont="1" applyFill="1" applyBorder="1" applyAlignment="1">
      <alignment horizontal="center" vertical="center"/>
    </xf>
    <xf numFmtId="165" fontId="36" fillId="12" borderId="72" xfId="0" applyNumberFormat="1" applyFont="1" applyFill="1" applyBorder="1" applyAlignment="1">
      <alignment horizontal="center"/>
    </xf>
    <xf numFmtId="165" fontId="36" fillId="12" borderId="73" xfId="0" applyNumberFormat="1" applyFont="1" applyFill="1" applyBorder="1" applyAlignment="1">
      <alignment horizontal="center"/>
    </xf>
    <xf numFmtId="2" fontId="33" fillId="12" borderId="76" xfId="0" applyNumberFormat="1" applyFont="1" applyFill="1" applyBorder="1" applyAlignment="1">
      <alignment horizontal="right"/>
    </xf>
    <xf numFmtId="2" fontId="33" fillId="12" borderId="69" xfId="0" applyNumberFormat="1" applyFont="1" applyFill="1" applyBorder="1" applyAlignment="1">
      <alignment horizontal="right"/>
    </xf>
    <xf numFmtId="2" fontId="31" fillId="17" borderId="77" xfId="0" applyNumberFormat="1" applyFont="1" applyFill="1" applyBorder="1" applyAlignment="1">
      <alignment horizontal="right"/>
    </xf>
    <xf numFmtId="2" fontId="28" fillId="18" borderId="29" xfId="0" applyNumberFormat="1" applyFont="1" applyFill="1" applyBorder="1" applyAlignment="1">
      <alignment vertical="center"/>
    </xf>
    <xf numFmtId="0" fontId="46" fillId="13" borderId="0" xfId="0" applyFont="1" applyFill="1" applyBorder="1" applyAlignment="1">
      <alignment horizontal="center" vertical="center" wrapText="1" shrinkToFi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/>
    </xf>
    <xf numFmtId="0" fontId="40" fillId="13" borderId="0" xfId="0" applyFont="1" applyFill="1" applyBorder="1" applyAlignment="1">
      <alignment horizontal="center" vertical="center"/>
    </xf>
    <xf numFmtId="0" fontId="41" fillId="13" borderId="0" xfId="0" applyFont="1" applyFill="1" applyAlignment="1">
      <alignment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26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20" fontId="20" fillId="15" borderId="27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8" borderId="26" xfId="0" applyFont="1" applyFill="1" applyBorder="1" applyAlignment="1">
      <alignment horizontal="right" vertical="center" shrinkToFit="1"/>
    </xf>
    <xf numFmtId="0" fontId="20" fillId="15" borderId="2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2" fillId="0" borderId="0" xfId="0" applyFont="1" applyBorder="1" applyAlignment="1">
      <alignment horizontal="center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top"/>
    </xf>
    <xf numFmtId="0" fontId="28" fillId="13" borderId="26" xfId="0" applyFont="1" applyFill="1" applyBorder="1" applyAlignment="1">
      <alignment horizontal="left"/>
    </xf>
    <xf numFmtId="0" fontId="28" fillId="13" borderId="26" xfId="0" applyFont="1" applyFill="1" applyBorder="1" applyAlignment="1">
      <alignment horizontal="right"/>
    </xf>
    <xf numFmtId="0" fontId="28" fillId="13" borderId="26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4" borderId="28" xfId="0" applyFont="1" applyFill="1" applyBorder="1" applyAlignment="1">
      <alignment horizontal="center" vertical="center"/>
    </xf>
    <xf numFmtId="0" fontId="20" fillId="14" borderId="75" xfId="0" applyFont="1" applyFill="1" applyBorder="1" applyAlignment="1">
      <alignment horizontal="center" vertical="center" wrapText="1"/>
    </xf>
    <xf numFmtId="0" fontId="20" fillId="14" borderId="29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 vertical="center"/>
    </xf>
    <xf numFmtId="0" fontId="20" fillId="14" borderId="52" xfId="0" applyFont="1" applyFill="1" applyBorder="1" applyAlignment="1">
      <alignment horizontal="center" vertical="center"/>
    </xf>
    <xf numFmtId="0" fontId="19" fillId="14" borderId="53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20" fontId="20" fillId="14" borderId="49" xfId="0" applyNumberFormat="1" applyFont="1" applyFill="1" applyBorder="1" applyAlignment="1">
      <alignment horizontal="center" vertical="center"/>
    </xf>
    <xf numFmtId="0" fontId="19" fillId="14" borderId="50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20" fillId="14" borderId="49" xfId="0" applyFont="1" applyFill="1" applyBorder="1" applyAlignment="1">
      <alignment horizontal="center" vertical="center"/>
    </xf>
    <xf numFmtId="0" fontId="19" fillId="14" borderId="50" xfId="0" applyFont="1" applyFill="1" applyBorder="1" applyAlignment="1">
      <alignment horizontal="center" vertical="center"/>
    </xf>
    <xf numFmtId="0" fontId="20" fillId="14" borderId="47" xfId="0" applyFont="1" applyFill="1" applyBorder="1" applyAlignment="1">
      <alignment horizontal="center" vertical="center"/>
    </xf>
    <xf numFmtId="0" fontId="20" fillId="14" borderId="45" xfId="0" applyFont="1" applyFill="1" applyBorder="1" applyAlignment="1">
      <alignment horizontal="center" vertical="center"/>
    </xf>
    <xf numFmtId="0" fontId="20" fillId="14" borderId="48" xfId="0" applyFont="1" applyFill="1" applyBorder="1" applyAlignment="1">
      <alignment horizontal="center" vertical="center"/>
    </xf>
    <xf numFmtId="0" fontId="20" fillId="14" borderId="44" xfId="0" applyFont="1" applyFill="1" applyBorder="1" applyAlignment="1">
      <alignment horizontal="center" vertical="center"/>
    </xf>
    <xf numFmtId="0" fontId="20" fillId="14" borderId="46" xfId="0" applyFont="1" applyFill="1" applyBorder="1" applyAlignment="1">
      <alignment horizontal="center" vertical="center"/>
    </xf>
    <xf numFmtId="0" fontId="39" fillId="13" borderId="51" xfId="0" applyFont="1" applyFill="1" applyBorder="1" applyAlignment="1">
      <alignment horizontal="center"/>
    </xf>
    <xf numFmtId="0" fontId="21" fillId="13" borderId="26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6" fillId="13" borderId="26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6" fillId="13" borderId="0" xfId="0" applyFont="1" applyFill="1" applyBorder="1" applyAlignment="1">
      <alignment horizontal="center" vertical="center" wrapText="1" shrinkToFit="1"/>
    </xf>
    <xf numFmtId="0" fontId="20" fillId="14" borderId="43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2" fontId="43" fillId="0" borderId="74" xfId="0" applyNumberFormat="1" applyFont="1" applyBorder="1" applyAlignment="1">
      <alignment horizontal="center" vertical="center"/>
    </xf>
    <xf numFmtId="0" fontId="20" fillId="14" borderId="50" xfId="0" applyFont="1" applyFill="1" applyBorder="1" applyAlignment="1">
      <alignment horizontal="center" vertical="center"/>
    </xf>
    <xf numFmtId="0" fontId="20" fillId="14" borderId="42" xfId="0" applyFont="1" applyFill="1" applyBorder="1" applyAlignment="1">
      <alignment horizontal="center" vertical="center"/>
    </xf>
    <xf numFmtId="0" fontId="20" fillId="14" borderId="54" xfId="0" applyFont="1" applyFill="1" applyBorder="1" applyAlignment="1">
      <alignment horizontal="center"/>
    </xf>
    <xf numFmtId="0" fontId="19" fillId="14" borderId="55" xfId="0" applyFont="1" applyFill="1" applyBorder="1" applyAlignment="1">
      <alignment horizontal="center"/>
    </xf>
    <xf numFmtId="0" fontId="20" fillId="14" borderId="55" xfId="0" applyFont="1" applyFill="1" applyBorder="1" applyAlignment="1">
      <alignment horizontal="center"/>
    </xf>
    <xf numFmtId="0" fontId="20" fillId="14" borderId="56" xfId="0" applyFont="1" applyFill="1" applyBorder="1" applyAlignment="1">
      <alignment horizontal="center"/>
    </xf>
    <xf numFmtId="0" fontId="20" fillId="14" borderId="57" xfId="0" applyFont="1" applyFill="1" applyBorder="1" applyAlignment="1">
      <alignment horizontal="center"/>
    </xf>
    <xf numFmtId="0" fontId="20" fillId="14" borderId="58" xfId="0" applyFont="1" applyFill="1" applyBorder="1" applyAlignment="1">
      <alignment horizontal="center"/>
    </xf>
    <xf numFmtId="0" fontId="19" fillId="14" borderId="56" xfId="0" applyFont="1" applyFill="1" applyBorder="1" applyAlignment="1">
      <alignment horizontal="center"/>
    </xf>
    <xf numFmtId="0" fontId="20" fillId="14" borderId="59" xfId="0" applyFont="1" applyFill="1" applyBorder="1" applyAlignment="1">
      <alignment horizontal="center"/>
    </xf>
    <xf numFmtId="0" fontId="51" fillId="0" borderId="0" xfId="0" applyFont="1" applyAlignment="1">
      <alignment horizontal="center" vertical="top"/>
    </xf>
    <xf numFmtId="0" fontId="53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3" xfId="0" applyFont="1" applyFill="1" applyBorder="1" applyAlignment="1">
      <alignment horizontal="center" vertical="center"/>
    </xf>
    <xf numFmtId="0" fontId="20" fillId="14" borderId="64" xfId="0" applyFont="1" applyFill="1" applyBorder="1" applyAlignment="1">
      <alignment horizontal="center" vertical="center"/>
    </xf>
    <xf numFmtId="0" fontId="20" fillId="14" borderId="65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  <xf numFmtId="0" fontId="20" fillId="14" borderId="41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 vertical="center"/>
    </xf>
    <xf numFmtId="0" fontId="20" fillId="14" borderId="67" xfId="0" applyFont="1" applyFill="1" applyBorder="1" applyAlignment="1">
      <alignment horizontal="center" vertical="center"/>
    </xf>
    <xf numFmtId="0" fontId="20" fillId="14" borderId="68" xfId="0" applyFont="1" applyFill="1" applyBorder="1" applyAlignment="1">
      <alignment horizontal="center" vertical="center"/>
    </xf>
    <xf numFmtId="0" fontId="20" fillId="14" borderId="41" xfId="0" applyFont="1" applyFill="1" applyBorder="1" applyAlignment="1">
      <alignment horizontal="center" vertical="center" wrapText="1"/>
    </xf>
    <xf numFmtId="0" fontId="20" fillId="14" borderId="62" xfId="0" applyFont="1" applyFill="1" applyBorder="1" applyAlignment="1">
      <alignment horizontal="center"/>
    </xf>
    <xf numFmtId="0" fontId="20" fillId="14" borderId="63" xfId="0" applyFont="1" applyFill="1" applyBorder="1" applyAlignment="1">
      <alignment horizontal="center"/>
    </xf>
    <xf numFmtId="0" fontId="20" fillId="14" borderId="60" xfId="0" applyFont="1" applyFill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0" fontId="34" fillId="12" borderId="80" xfId="0" applyFont="1" applyFill="1" applyBorder="1" applyAlignment="1">
      <alignment horizontal="right"/>
    </xf>
    <xf numFmtId="0" fontId="35" fillId="12" borderId="81" xfId="0" applyFont="1" applyFill="1" applyBorder="1" applyAlignment="1">
      <alignment horizontal="right"/>
    </xf>
    <xf numFmtId="0" fontId="34" fillId="12" borderId="26" xfId="0" applyFont="1" applyFill="1" applyBorder="1" applyAlignment="1">
      <alignment horizontal="right"/>
    </xf>
    <xf numFmtId="0" fontId="35" fillId="12" borderId="82" xfId="0" applyFont="1" applyFill="1" applyBorder="1" applyAlignment="1">
      <alignment horizontal="right"/>
    </xf>
    <xf numFmtId="0" fontId="35" fillId="12" borderId="83" xfId="0" applyFont="1" applyFill="1" applyBorder="1" applyAlignment="1">
      <alignment shrinkToFit="1"/>
    </xf>
    <xf numFmtId="0" fontId="35" fillId="12" borderId="81" xfId="0" applyFont="1" applyFill="1" applyBorder="1" applyAlignment="1">
      <alignment shrinkToFit="1"/>
    </xf>
    <xf numFmtId="0" fontId="35" fillId="12" borderId="79" xfId="0" applyFont="1" applyFill="1" applyBorder="1" applyAlignment="1">
      <alignment shrinkToFit="1"/>
    </xf>
    <xf numFmtId="2" fontId="33" fillId="12" borderId="84" xfId="0" applyNumberFormat="1" applyFont="1" applyFill="1" applyBorder="1" applyAlignment="1">
      <alignment horizontal="right"/>
    </xf>
    <xf numFmtId="2" fontId="31" fillId="17" borderId="41" xfId="0" applyNumberFormat="1" applyFont="1" applyFill="1" applyBorder="1" applyAlignment="1">
      <alignment horizontal="right"/>
    </xf>
    <xf numFmtId="0" fontId="27" fillId="14" borderId="28" xfId="0" applyFont="1" applyFill="1" applyBorder="1" applyAlignment="1">
      <alignment horizontal="center" vertical="center"/>
    </xf>
    <xf numFmtId="2" fontId="43" fillId="0" borderId="85" xfId="0" applyNumberFormat="1" applyFont="1" applyBorder="1" applyAlignment="1">
      <alignment horizontal="center" vertical="center"/>
    </xf>
    <xf numFmtId="0" fontId="33" fillId="12" borderId="65" xfId="0" applyFont="1" applyFill="1" applyBorder="1" applyAlignment="1">
      <alignment horizontal="center" vertical="center"/>
    </xf>
    <xf numFmtId="0" fontId="33" fillId="12" borderId="86" xfId="0" applyFont="1" applyFill="1" applyBorder="1" applyAlignment="1">
      <alignment horizontal="center" vertical="center"/>
    </xf>
    <xf numFmtId="165" fontId="36" fillId="12" borderId="87" xfId="0" applyNumberFormat="1" applyFont="1" applyFill="1" applyBorder="1" applyAlignment="1">
      <alignment horizontal="center"/>
    </xf>
    <xf numFmtId="0" fontId="33" fillId="0" borderId="79" xfId="0" applyFont="1" applyFill="1" applyBorder="1" applyAlignment="1">
      <alignment horizontal="center" vertical="center"/>
    </xf>
    <xf numFmtId="0" fontId="34" fillId="0" borderId="80" xfId="0" quotePrefix="1" applyFont="1" applyFill="1" applyBorder="1" applyAlignment="1">
      <alignment horizontal="right"/>
    </xf>
    <xf numFmtId="0" fontId="35" fillId="0" borderId="81" xfId="0" applyFont="1" applyFill="1" applyBorder="1" applyAlignment="1">
      <alignment shrinkToFit="1"/>
    </xf>
    <xf numFmtId="0" fontId="35" fillId="0" borderId="79" xfId="0" applyFont="1" applyFill="1" applyBorder="1" applyAlignment="1">
      <alignment shrinkToFit="1"/>
    </xf>
    <xf numFmtId="0" fontId="55" fillId="19" borderId="0" xfId="0" applyFont="1" applyFill="1" applyAlignment="1">
      <alignment horizontal="center"/>
    </xf>
    <xf numFmtId="0" fontId="0" fillId="0" borderId="0" xfId="0" applyAlignment="1">
      <alignment horizontal="center" vertical="center" wrapText="1" shrinkToFit="1"/>
    </xf>
    <xf numFmtId="0" fontId="44" fillId="20" borderId="11" xfId="0" applyFont="1" applyFill="1" applyBorder="1" applyAlignment="1">
      <alignment horizontal="center" vertical="center"/>
    </xf>
    <xf numFmtId="0" fontId="44" fillId="20" borderId="13" xfId="0" applyFont="1" applyFill="1" applyBorder="1" applyAlignment="1">
      <alignment horizontal="center" vertical="center"/>
    </xf>
    <xf numFmtId="16" fontId="33" fillId="12" borderId="30" xfId="0" applyNumberFormat="1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165" fontId="36" fillId="12" borderId="36" xfId="0" applyNumberFormat="1" applyFont="1" applyFill="1" applyBorder="1" applyAlignment="1">
      <alignment horizontal="center"/>
    </xf>
    <xf numFmtId="165" fontId="36" fillId="12" borderId="21" xfId="0" applyNumberFormat="1" applyFont="1" applyFill="1" applyBorder="1" applyAlignment="1">
      <alignment horizontal="center"/>
    </xf>
    <xf numFmtId="165" fontId="36" fillId="12" borderId="88" xfId="0" applyNumberFormat="1" applyFont="1" applyFill="1" applyBorder="1" applyAlignment="1">
      <alignment horizontal="center"/>
    </xf>
    <xf numFmtId="0" fontId="34" fillId="12" borderId="89" xfId="0" quotePrefix="1" applyFont="1" applyFill="1" applyBorder="1" applyAlignment="1">
      <alignment horizontal="right"/>
    </xf>
    <xf numFmtId="0" fontId="34" fillId="12" borderId="89" xfId="0" applyFont="1" applyFill="1" applyBorder="1" applyAlignment="1">
      <alignment horizontal="right"/>
    </xf>
    <xf numFmtId="0" fontId="34" fillId="12" borderId="73" xfId="0" quotePrefix="1" applyFont="1" applyFill="1" applyBorder="1" applyAlignment="1">
      <alignment horizontal="right"/>
    </xf>
    <xf numFmtId="0" fontId="33" fillId="12" borderId="32" xfId="0" applyFont="1" applyFill="1" applyBorder="1" applyAlignment="1">
      <alignment horizontal="center" vertical="center"/>
    </xf>
    <xf numFmtId="0" fontId="34" fillId="12" borderId="73" xfId="0" applyFont="1" applyFill="1" applyBorder="1" applyAlignment="1">
      <alignment horizontal="right"/>
    </xf>
    <xf numFmtId="0" fontId="34" fillId="12" borderId="87" xfId="0" quotePrefix="1" applyFont="1" applyFill="1" applyBorder="1" applyAlignment="1">
      <alignment horizontal="right"/>
    </xf>
    <xf numFmtId="0" fontId="34" fillId="12" borderId="87" xfId="0" applyFont="1" applyFill="1" applyBorder="1" applyAlignment="1">
      <alignment horizontal="right"/>
    </xf>
    <xf numFmtId="164" fontId="33" fillId="0" borderId="23" xfId="0" applyNumberFormat="1" applyFont="1" applyFill="1" applyBorder="1" applyAlignment="1">
      <alignment horizontal="center"/>
    </xf>
    <xf numFmtId="0" fontId="33" fillId="12" borderId="23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98"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jpe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jpg"/><Relationship Id="rId1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342237</xdr:colOff>
      <xdr:row>0</xdr:row>
      <xdr:rowOff>996950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2</xdr:row>
      <xdr:rowOff>38928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00000000-0008-0000-0100-00008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25289</xdr:colOff>
          <xdr:row>6</xdr:row>
          <xdr:rowOff>53311</xdr:rowOff>
        </xdr:from>
        <xdr:to>
          <xdr:col>0</xdr:col>
          <xdr:colOff>1739789</xdr:colOff>
          <xdr:row>14</xdr:row>
          <xdr:rowOff>151046</xdr:rowOff>
        </xdr:to>
        <xdr:pic>
          <xdr:nvPicPr>
            <xdr:cNvPr id="2" name="Obraz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ogo1" spid="_x0000_s206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>
            <a:xfrm>
              <a:off x="25289" y="1999724"/>
              <a:ext cx="1714500" cy="14478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50211</xdr:rowOff>
        </xdr:from>
        <xdr:to>
          <xdr:col>0</xdr:col>
          <xdr:colOff>1714500</xdr:colOff>
          <xdr:row>25</xdr:row>
          <xdr:rowOff>189359</xdr:rowOff>
        </xdr:to>
        <xdr:pic>
          <xdr:nvPicPr>
            <xdr:cNvPr id="3" name="Obraz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ogo2" spid="_x0000_s206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>
            <a:xfrm>
              <a:off x="0" y="4017581"/>
              <a:ext cx="1714500" cy="14478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9525</xdr:rowOff>
    </xdr:from>
    <xdr:to>
      <xdr:col>2</xdr:col>
      <xdr:colOff>1334325</xdr:colOff>
      <xdr:row>3</xdr:row>
      <xdr:rowOff>1449525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AC365DB-7E17-4423-B423-23018910C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495300"/>
          <a:ext cx="13248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5100</xdr:colOff>
      <xdr:row>4</xdr:row>
      <xdr:rowOff>9525</xdr:rowOff>
    </xdr:from>
    <xdr:to>
      <xdr:col>2</xdr:col>
      <xdr:colOff>1243500</xdr:colOff>
      <xdr:row>5</xdr:row>
      <xdr:rowOff>1725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AA47EB4-AADB-4C60-A55F-51062F073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34100" y="1943100"/>
          <a:ext cx="12384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5</xdr:row>
      <xdr:rowOff>28575</xdr:rowOff>
    </xdr:from>
    <xdr:to>
      <xdr:col>2</xdr:col>
      <xdr:colOff>1105650</xdr:colOff>
      <xdr:row>6</xdr:row>
      <xdr:rowOff>20775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B82A8A1-4C23-4688-B86D-E127E87D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7450" y="3409950"/>
          <a:ext cx="10872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6</xdr:row>
      <xdr:rowOff>18674</xdr:rowOff>
    </xdr:from>
    <xdr:to>
      <xdr:col>2</xdr:col>
      <xdr:colOff>1543672</xdr:colOff>
      <xdr:row>7</xdr:row>
      <xdr:rowOff>10874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2B2AAA0-978E-4E6F-92EB-832A505D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4250" y="5076449"/>
          <a:ext cx="1448422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7</xdr:row>
      <xdr:rowOff>54449</xdr:rowOff>
    </xdr:from>
    <xdr:to>
      <xdr:col>2</xdr:col>
      <xdr:colOff>1573467</xdr:colOff>
      <xdr:row>8</xdr:row>
      <xdr:rowOff>46649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E65D591-F9EC-4D69-94E8-CEFF9E45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1400" y="6636224"/>
          <a:ext cx="142106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8</xdr:row>
      <xdr:rowOff>34125</xdr:rowOff>
    </xdr:from>
    <xdr:to>
      <xdr:col>2</xdr:col>
      <xdr:colOff>1544775</xdr:colOff>
      <xdr:row>9</xdr:row>
      <xdr:rowOff>26325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F057E5D-F093-4B57-AEBE-87F21B17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33775" y="81399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163684</xdr:colOff>
      <xdr:row>9</xdr:row>
      <xdr:rowOff>38100</xdr:rowOff>
    </xdr:from>
    <xdr:to>
      <xdr:col>2</xdr:col>
      <xdr:colOff>1562065</xdr:colOff>
      <xdr:row>10</xdr:row>
      <xdr:rowOff>30300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1226A35-B545-489D-90BB-2716026BA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92684" y="9667875"/>
          <a:ext cx="1398381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184474</xdr:colOff>
      <xdr:row>10</xdr:row>
      <xdr:rowOff>38100</xdr:rowOff>
    </xdr:from>
    <xdr:to>
      <xdr:col>2</xdr:col>
      <xdr:colOff>1522225</xdr:colOff>
      <xdr:row>11</xdr:row>
      <xdr:rowOff>30300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CE82465-0F38-4F0E-9D7A-39932DE5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13474" y="11191875"/>
          <a:ext cx="1337751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170093</xdr:colOff>
      <xdr:row>11</xdr:row>
      <xdr:rowOff>57150</xdr:rowOff>
    </xdr:from>
    <xdr:to>
      <xdr:col>2</xdr:col>
      <xdr:colOff>1498506</xdr:colOff>
      <xdr:row>12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98C4492E-C5F5-44D7-AFAF-17C05380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99093" y="12734925"/>
          <a:ext cx="1328413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315075</xdr:colOff>
      <xdr:row>12</xdr:row>
      <xdr:rowOff>66675</xdr:rowOff>
    </xdr:from>
    <xdr:to>
      <xdr:col>2</xdr:col>
      <xdr:colOff>1258274</xdr:colOff>
      <xdr:row>13</xdr:row>
      <xdr:rowOff>58875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A90031E-6CE9-4028-BA1D-F1349D04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44075" y="14268450"/>
          <a:ext cx="94319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26924</xdr:rowOff>
    </xdr:from>
    <xdr:to>
      <xdr:col>2</xdr:col>
      <xdr:colOff>1693274</xdr:colOff>
      <xdr:row>14</xdr:row>
      <xdr:rowOff>19124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F26A6C8-67A5-41BB-B844-892D9D9B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67100" y="15752699"/>
          <a:ext cx="1655174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188625</xdr:colOff>
      <xdr:row>14</xdr:row>
      <xdr:rowOff>28575</xdr:rowOff>
    </xdr:from>
    <xdr:to>
      <xdr:col>2</xdr:col>
      <xdr:colOff>1499024</xdr:colOff>
      <xdr:row>15</xdr:row>
      <xdr:rowOff>20775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A3C5A07-24EE-402E-9B17-346E95F9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17625" y="17278350"/>
          <a:ext cx="131039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15</xdr:row>
      <xdr:rowOff>76200</xdr:rowOff>
    </xdr:from>
    <xdr:to>
      <xdr:col>2</xdr:col>
      <xdr:colOff>1630500</xdr:colOff>
      <xdr:row>16</xdr:row>
      <xdr:rowOff>68400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4F5CDBC9-C4B9-41F2-90B4-7DA8738F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19500" y="188499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122775</xdr:colOff>
      <xdr:row>16</xdr:row>
      <xdr:rowOff>57150</xdr:rowOff>
    </xdr:from>
    <xdr:to>
      <xdr:col>2</xdr:col>
      <xdr:colOff>1526774</xdr:colOff>
      <xdr:row>17</xdr:row>
      <xdr:rowOff>49350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A9FA8416-1A29-47DC-A764-79D9E2EF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1775" y="20354925"/>
          <a:ext cx="140399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17</xdr:row>
      <xdr:rowOff>47625</xdr:rowOff>
    </xdr:from>
    <xdr:to>
      <xdr:col>2</xdr:col>
      <xdr:colOff>1497150</xdr:colOff>
      <xdr:row>18</xdr:row>
      <xdr:rowOff>39825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0A36EB3-8650-4C0E-AA60-C9DA26FC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86150" y="218694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18</xdr:row>
      <xdr:rowOff>38100</xdr:rowOff>
    </xdr:from>
    <xdr:to>
      <xdr:col>2</xdr:col>
      <xdr:colOff>1525725</xdr:colOff>
      <xdr:row>19</xdr:row>
      <xdr:rowOff>30300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F170398B-A781-487E-AAA3-091E3CCB8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4725" y="23383875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3" tint="0.59999389629810485"/>
  </sheetPr>
  <dimension ref="A1:W28"/>
  <sheetViews>
    <sheetView zoomScaleNormal="100" zoomScaleSheetLayoutView="120" workbookViewId="0">
      <selection activeCell="G4" sqref="G4:I4"/>
    </sheetView>
  </sheetViews>
  <sheetFormatPr defaultColWidth="9.140625" defaultRowHeight="12.75"/>
  <cols>
    <col min="1" max="1" width="3.7109375" style="14" customWidth="1"/>
    <col min="2" max="2" width="11.5703125" style="14" bestFit="1" customWidth="1"/>
    <col min="3" max="3" width="32.42578125" style="14" customWidth="1"/>
    <col min="4" max="4" width="56.140625" style="23" bestFit="1" customWidth="1"/>
    <col min="5" max="5" width="16.42578125" style="19" customWidth="1"/>
    <col min="6" max="6" width="11.7109375" style="23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23" ht="81" customHeight="1">
      <c r="A1" s="271" t="s">
        <v>1697</v>
      </c>
      <c r="B1" s="326"/>
      <c r="C1" s="326"/>
      <c r="D1" s="326"/>
      <c r="E1" s="326"/>
      <c r="F1" s="326"/>
      <c r="G1" s="326"/>
      <c r="H1" s="326"/>
      <c r="I1" s="326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</row>
    <row r="2" spans="1:23" ht="21.75" customHeight="1">
      <c r="A2" s="228" t="s">
        <v>39</v>
      </c>
      <c r="B2" s="228"/>
      <c r="C2" s="228"/>
      <c r="D2" s="228"/>
      <c r="E2" s="228"/>
      <c r="F2" s="228"/>
      <c r="G2" s="228"/>
      <c r="H2" s="228"/>
      <c r="I2" s="228"/>
      <c r="J2" s="5"/>
    </row>
    <row r="3" spans="1:23" ht="28.5" customHeight="1">
      <c r="A3" s="120"/>
      <c r="C3" s="204"/>
      <c r="D3" s="201" t="s">
        <v>75</v>
      </c>
      <c r="E3" s="196" t="s">
        <v>75</v>
      </c>
      <c r="G3" s="232" t="s">
        <v>78</v>
      </c>
      <c r="H3" s="232"/>
      <c r="I3" s="209" t="s">
        <v>79</v>
      </c>
      <c r="J3" s="5"/>
    </row>
    <row r="4" spans="1:23" s="123" customFormat="1" ht="17.25" customHeight="1">
      <c r="A4" s="121"/>
      <c r="C4" s="205"/>
      <c r="D4" s="200" t="s">
        <v>32</v>
      </c>
      <c r="E4" s="148" t="s">
        <v>28</v>
      </c>
      <c r="G4" s="231" t="s">
        <v>33</v>
      </c>
      <c r="H4" s="231"/>
      <c r="I4" s="231"/>
      <c r="J4" s="122"/>
    </row>
    <row r="5" spans="1:23" s="39" customFormat="1" ht="22.5" customHeight="1">
      <c r="A5" s="223" t="s">
        <v>18</v>
      </c>
      <c r="B5" s="223"/>
      <c r="C5" s="223"/>
      <c r="D5" s="224"/>
      <c r="E5" s="224"/>
      <c r="F5" s="224"/>
      <c r="G5" s="224"/>
      <c r="H5" s="224"/>
      <c r="I5" s="224"/>
      <c r="J5" s="114"/>
    </row>
    <row r="6" spans="1:23" s="28" customFormat="1" ht="13.5" customHeight="1">
      <c r="A6" s="227"/>
      <c r="B6" s="227"/>
      <c r="C6" s="227"/>
      <c r="D6" s="227"/>
      <c r="E6" s="227"/>
      <c r="F6" s="227"/>
      <c r="G6" s="227"/>
      <c r="H6" s="115"/>
      <c r="I6" s="116"/>
      <c r="J6" s="27"/>
    </row>
    <row r="7" spans="1:23" ht="11.25" customHeight="1">
      <c r="A7" s="225" t="s">
        <v>22</v>
      </c>
      <c r="B7" s="117" t="s">
        <v>23</v>
      </c>
      <c r="C7" s="229" t="s">
        <v>0</v>
      </c>
      <c r="D7" s="229" t="s">
        <v>2</v>
      </c>
      <c r="E7" s="233" t="s">
        <v>1</v>
      </c>
      <c r="F7" s="225" t="s">
        <v>3</v>
      </c>
      <c r="G7" s="239" t="s">
        <v>19</v>
      </c>
      <c r="H7" s="239" t="s">
        <v>20</v>
      </c>
      <c r="I7" s="198" t="s">
        <v>70</v>
      </c>
      <c r="J7" s="5"/>
    </row>
    <row r="8" spans="1:23" ht="12" customHeight="1">
      <c r="A8" s="226"/>
      <c r="B8" s="118" t="s">
        <v>24</v>
      </c>
      <c r="C8" s="230"/>
      <c r="D8" s="230"/>
      <c r="E8" s="238"/>
      <c r="F8" s="226"/>
      <c r="G8" s="239"/>
      <c r="H8" s="239"/>
      <c r="I8" s="199" t="s">
        <v>71</v>
      </c>
      <c r="J8" s="5"/>
    </row>
    <row r="9" spans="1:23" s="179" customFormat="1" ht="26.1" customHeight="1">
      <c r="A9" s="173">
        <v>1</v>
      </c>
      <c r="B9" s="173" t="str">
        <f>_xlfn.IFNA(VLOOKUP($C9,licencje!$A$2:$F$1508,6,0),"")</f>
        <v/>
      </c>
      <c r="C9" s="174"/>
      <c r="D9" s="175"/>
      <c r="E9" s="175" t="str">
        <f>_xlfn.IFNA(VLOOKUP($C9,licencje!$A$2:$F$1508,2,0),"")</f>
        <v/>
      </c>
      <c r="F9" s="176"/>
      <c r="G9" s="177"/>
      <c r="H9" s="177"/>
      <c r="I9" s="327"/>
      <c r="J9" s="178"/>
    </row>
    <row r="10" spans="1:23" s="179" customFormat="1" ht="26.1" customHeight="1">
      <c r="A10" s="173">
        <v>2</v>
      </c>
      <c r="B10" s="173" t="str">
        <f>_xlfn.IFNA(VLOOKUP($C10,licencje!$A$2:$F$1508,6,0),"")</f>
        <v/>
      </c>
      <c r="C10" s="174"/>
      <c r="D10" s="175"/>
      <c r="E10" s="175" t="str">
        <f>_xlfn.IFNA(VLOOKUP($C10,licencje!$A$2:$F$1508,2,0),"")</f>
        <v/>
      </c>
      <c r="F10" s="176"/>
      <c r="G10" s="177"/>
      <c r="H10" s="177"/>
      <c r="I10" s="327"/>
      <c r="J10" s="178"/>
    </row>
    <row r="11" spans="1:23" s="179" customFormat="1" ht="26.1" customHeight="1">
      <c r="A11" s="173">
        <v>3</v>
      </c>
      <c r="B11" s="173" t="str">
        <f>_xlfn.IFNA(VLOOKUP($C11,licencje!$A$2:$F$1508,6,0),"")</f>
        <v/>
      </c>
      <c r="C11" s="180"/>
      <c r="D11" s="175"/>
      <c r="E11" s="175" t="str">
        <f>_xlfn.IFNA(VLOOKUP($C11,licencje!$A$2:$F$1508,2,0),"")</f>
        <v/>
      </c>
      <c r="F11" s="181"/>
      <c r="G11" s="177"/>
      <c r="H11" s="177"/>
      <c r="I11" s="327"/>
      <c r="J11" s="178"/>
    </row>
    <row r="12" spans="1:23" s="179" customFormat="1" ht="26.1" customHeight="1">
      <c r="A12" s="173">
        <v>4</v>
      </c>
      <c r="B12" s="173" t="str">
        <f>_xlfn.IFNA(VLOOKUP($C12,licencje!$A$2:$F$1508,6,0),"")</f>
        <v/>
      </c>
      <c r="C12" s="174"/>
      <c r="D12" s="175"/>
      <c r="E12" s="175" t="str">
        <f>_xlfn.IFNA(VLOOKUP($C12,licencje!$A$2:$F$1508,2,0),"")</f>
        <v/>
      </c>
      <c r="F12" s="181"/>
      <c r="G12" s="177"/>
      <c r="H12" s="177"/>
      <c r="I12" s="327"/>
      <c r="J12" s="178"/>
    </row>
    <row r="13" spans="1:23" s="179" customFormat="1" ht="26.1" customHeight="1">
      <c r="A13" s="173">
        <v>5</v>
      </c>
      <c r="B13" s="173" t="str">
        <f>_xlfn.IFNA(VLOOKUP($C13,licencje!$A$2:$F$1508,6,0),"")</f>
        <v/>
      </c>
      <c r="C13" s="180"/>
      <c r="D13" s="173"/>
      <c r="E13" s="175" t="str">
        <f>_xlfn.IFNA(VLOOKUP($C13,licencje!$A$2:$F$1508,2,0),"")</f>
        <v/>
      </c>
      <c r="F13" s="176"/>
      <c r="G13" s="177"/>
      <c r="H13" s="177"/>
      <c r="I13" s="327"/>
      <c r="J13" s="178"/>
    </row>
    <row r="14" spans="1:23" s="179" customFormat="1" ht="26.1" customHeight="1">
      <c r="A14" s="173">
        <v>6</v>
      </c>
      <c r="B14" s="173" t="str">
        <f>_xlfn.IFNA(VLOOKUP($C14,licencje!$A$2:$F$1508,6,0),"")</f>
        <v/>
      </c>
      <c r="C14" s="180"/>
      <c r="D14" s="173"/>
      <c r="E14" s="175" t="str">
        <f>_xlfn.IFNA(VLOOKUP($C14,licencje!$A$2:$F$1508,2,0),"")</f>
        <v/>
      </c>
      <c r="F14" s="176"/>
      <c r="G14" s="177"/>
      <c r="H14" s="177"/>
      <c r="I14" s="327"/>
      <c r="J14" s="178"/>
    </row>
    <row r="15" spans="1:23" s="179" customFormat="1" ht="26.1" customHeight="1">
      <c r="A15" s="173">
        <v>7</v>
      </c>
      <c r="B15" s="173" t="str">
        <f>_xlfn.IFNA(VLOOKUP($C15,licencje!$A$2:$F$1508,6,0),"")</f>
        <v/>
      </c>
      <c r="C15" s="182"/>
      <c r="D15" s="183"/>
      <c r="E15" s="175" t="str">
        <f>_xlfn.IFNA(VLOOKUP($C15,licencje!$A$2:$F$1508,2,0),"")</f>
        <v/>
      </c>
      <c r="F15" s="176"/>
      <c r="G15" s="177"/>
      <c r="H15" s="177"/>
      <c r="I15" s="328"/>
      <c r="J15" s="178"/>
    </row>
    <row r="16" spans="1:23" s="179" customFormat="1" ht="26.1" customHeight="1">
      <c r="A16" s="173">
        <v>8</v>
      </c>
      <c r="B16" s="173" t="str">
        <f>_xlfn.IFNA(VLOOKUP($C16,licencje!$A$2:$F$1508,6,0),"")</f>
        <v/>
      </c>
      <c r="C16" s="180"/>
      <c r="D16" s="183"/>
      <c r="E16" s="175" t="str">
        <f>_xlfn.IFNA(VLOOKUP($C16,licencje!$A$2:$F$1508,2,0),"")</f>
        <v/>
      </c>
      <c r="F16" s="176"/>
      <c r="G16" s="177"/>
      <c r="H16" s="177"/>
      <c r="I16" s="327"/>
      <c r="J16" s="178"/>
    </row>
    <row r="17" spans="1:22" s="179" customFormat="1" ht="26.1" customHeight="1">
      <c r="A17" s="173">
        <v>9</v>
      </c>
      <c r="B17" s="173" t="str">
        <f>_xlfn.IFNA(VLOOKUP($C17,licencje!$A$2:$F$1508,6,0),"")</f>
        <v/>
      </c>
      <c r="C17" s="174"/>
      <c r="D17" s="183"/>
      <c r="E17" s="175" t="str">
        <f>_xlfn.IFNA(VLOOKUP($C17,licencje!$A$2:$F$1508,2,0),"")</f>
        <v/>
      </c>
      <c r="F17" s="181"/>
      <c r="G17" s="177"/>
      <c r="H17" s="177"/>
      <c r="I17" s="327"/>
      <c r="J17" s="178"/>
    </row>
    <row r="18" spans="1:22" s="179" customFormat="1" ht="26.1" customHeight="1">
      <c r="A18" s="173">
        <v>10</v>
      </c>
      <c r="B18" s="173" t="str">
        <f>_xlfn.IFNA(VLOOKUP($C18,licencje!$A$2:$F$1508,6,0),"")</f>
        <v/>
      </c>
      <c r="C18" s="180"/>
      <c r="D18" s="183"/>
      <c r="E18" s="175" t="str">
        <f>_xlfn.IFNA(VLOOKUP($C18,licencje!$A$2:$F$1508,2,0),"")</f>
        <v/>
      </c>
      <c r="F18" s="181"/>
      <c r="G18" s="177"/>
      <c r="H18" s="177"/>
      <c r="I18" s="327"/>
      <c r="J18" s="178"/>
    </row>
    <row r="19" spans="1:22" s="179" customFormat="1" ht="26.1" customHeight="1">
      <c r="A19" s="173">
        <v>11</v>
      </c>
      <c r="B19" s="173" t="str">
        <f>_xlfn.IFNA(VLOOKUP($C19,licencje!$A$2:$F$1508,6,0),"")</f>
        <v/>
      </c>
      <c r="C19" s="180"/>
      <c r="D19" s="183"/>
      <c r="E19" s="175" t="str">
        <f>_xlfn.IFNA(VLOOKUP($C19,licencje!$A$2:$F$1508,2,0),"")</f>
        <v/>
      </c>
      <c r="F19" s="176"/>
      <c r="G19" s="177"/>
      <c r="H19" s="177"/>
      <c r="I19" s="327"/>
      <c r="J19" s="178"/>
    </row>
    <row r="20" spans="1:22" s="179" customFormat="1" ht="26.1" customHeight="1">
      <c r="A20" s="173">
        <v>12</v>
      </c>
      <c r="B20" s="173" t="str">
        <f>_xlfn.IFNA(VLOOKUP($C20,licencje!$A$2:$F$1508,6,0),"")</f>
        <v/>
      </c>
      <c r="C20" s="180"/>
      <c r="D20" s="183"/>
      <c r="E20" s="175" t="str">
        <f>_xlfn.IFNA(VLOOKUP($C20,licencje!$A$2:$F$1508,2,0),"")</f>
        <v/>
      </c>
      <c r="F20" s="176"/>
      <c r="G20" s="177"/>
      <c r="H20" s="177"/>
      <c r="I20" s="327"/>
      <c r="J20" s="178"/>
    </row>
    <row r="21" spans="1:22" s="179" customFormat="1" ht="26.1" hidden="1" customHeight="1">
      <c r="A21" s="173">
        <v>37</v>
      </c>
      <c r="B21" s="173"/>
      <c r="C21" s="173"/>
      <c r="D21" s="174"/>
      <c r="E21" s="173"/>
      <c r="F21" s="175" t="e">
        <f>VLOOKUP($D21,licencje!$A$2:$F$1508,2,0)</f>
        <v>#N/A</v>
      </c>
      <c r="G21" s="176"/>
      <c r="H21" s="177"/>
      <c r="I21" s="177"/>
      <c r="J21" s="178"/>
      <c r="K21" s="184"/>
      <c r="L21" s="184"/>
      <c r="M21" s="184"/>
      <c r="N21" s="184"/>
    </row>
    <row r="22" spans="1:22" s="179" customFormat="1" ht="26.1" hidden="1" customHeight="1">
      <c r="A22" s="173">
        <v>38</v>
      </c>
      <c r="B22" s="173"/>
      <c r="C22" s="173"/>
      <c r="D22" s="174"/>
      <c r="E22" s="173"/>
      <c r="F22" s="175" t="e">
        <f>VLOOKUP($D22,licencje!$A$2:$F$1508,2,0)</f>
        <v>#N/A</v>
      </c>
      <c r="G22" s="176"/>
      <c r="H22" s="177"/>
      <c r="I22" s="177"/>
      <c r="J22" s="178"/>
      <c r="K22" s="184"/>
      <c r="L22" s="184"/>
      <c r="M22" s="184"/>
      <c r="N22" s="184"/>
    </row>
    <row r="23" spans="1:22" s="179" customFormat="1" ht="26.1" hidden="1" customHeight="1">
      <c r="A23" s="173">
        <v>39</v>
      </c>
      <c r="B23" s="173"/>
      <c r="C23" s="173"/>
      <c r="D23" s="174"/>
      <c r="E23" s="173"/>
      <c r="F23" s="175" t="e">
        <f>VLOOKUP($D23,licencje!$A$2:$F$1508,2,0)</f>
        <v>#N/A</v>
      </c>
      <c r="G23" s="176"/>
      <c r="H23" s="177"/>
      <c r="I23" s="177"/>
      <c r="J23" s="178"/>
      <c r="K23" s="184"/>
      <c r="L23" s="184"/>
      <c r="M23" s="184"/>
      <c r="N23" s="184"/>
    </row>
    <row r="24" spans="1:22" s="179" customFormat="1" ht="26.1" hidden="1" customHeight="1">
      <c r="A24" s="173">
        <v>40</v>
      </c>
      <c r="B24" s="173"/>
      <c r="C24" s="173"/>
      <c r="D24" s="174"/>
      <c r="E24" s="173"/>
      <c r="F24" s="175" t="e">
        <f>VLOOKUP($D24,licencje!$A$2:$F$1508,2,0)</f>
        <v>#N/A</v>
      </c>
      <c r="G24" s="176"/>
      <c r="H24" s="177"/>
      <c r="I24" s="177"/>
      <c r="J24" s="178"/>
      <c r="K24" s="184"/>
      <c r="L24" s="184"/>
      <c r="M24" s="184"/>
      <c r="N24" s="184"/>
    </row>
    <row r="25" spans="1:22" s="16" customFormat="1" ht="15" customHeight="1">
      <c r="J25" s="106"/>
      <c r="K25" s="23"/>
      <c r="L25" s="23"/>
      <c r="M25" s="23"/>
      <c r="N25" s="23"/>
      <c r="O25" s="106"/>
      <c r="P25" s="106"/>
      <c r="Q25" s="106"/>
      <c r="R25" s="106"/>
      <c r="S25" s="106"/>
      <c r="T25" s="106"/>
      <c r="U25" s="106"/>
      <c r="V25" s="106"/>
    </row>
    <row r="26" spans="1:22" s="125" customFormat="1" ht="42.75" customHeight="1">
      <c r="D26" s="126"/>
      <c r="E26" s="126"/>
      <c r="F26" s="240"/>
      <c r="G26" s="240"/>
      <c r="H26" s="240"/>
      <c r="I26" s="240"/>
      <c r="K26" s="23"/>
      <c r="L26" s="23"/>
      <c r="M26" s="23"/>
      <c r="N26" s="23"/>
    </row>
    <row r="27" spans="1:22" s="15" customFormat="1" ht="29.25" customHeight="1">
      <c r="A27" s="14"/>
      <c r="B27" s="14"/>
      <c r="C27" s="14"/>
      <c r="D27" s="124" t="s">
        <v>25</v>
      </c>
      <c r="E27" s="127" t="s">
        <v>26</v>
      </c>
      <c r="F27" s="235" t="s">
        <v>27</v>
      </c>
      <c r="G27" s="235"/>
      <c r="H27" s="235" t="s">
        <v>44</v>
      </c>
      <c r="I27" s="236"/>
      <c r="K27" s="23"/>
      <c r="L27" s="23"/>
      <c r="M27" s="23"/>
      <c r="N27" s="23"/>
    </row>
    <row r="28" spans="1:22" ht="13.5">
      <c r="D28" s="119"/>
      <c r="E28" s="119"/>
      <c r="F28" s="234"/>
      <c r="G28" s="234"/>
      <c r="H28" s="237"/>
      <c r="I28" s="237"/>
    </row>
  </sheetData>
  <mergeCells count="19">
    <mergeCell ref="F28:G28"/>
    <mergeCell ref="H27:I27"/>
    <mergeCell ref="H28:I28"/>
    <mergeCell ref="D7:D8"/>
    <mergeCell ref="E7:E8"/>
    <mergeCell ref="G7:G8"/>
    <mergeCell ref="F27:G27"/>
    <mergeCell ref="H26:I26"/>
    <mergeCell ref="H7:H8"/>
    <mergeCell ref="F26:G26"/>
    <mergeCell ref="A1:I1"/>
    <mergeCell ref="A5:I5"/>
    <mergeCell ref="F7:F8"/>
    <mergeCell ref="A6:G6"/>
    <mergeCell ref="A7:A8"/>
    <mergeCell ref="A2:I2"/>
    <mergeCell ref="C7:C8"/>
    <mergeCell ref="G4:I4"/>
    <mergeCell ref="G3:H3"/>
  </mergeCells>
  <conditionalFormatting sqref="G9:I20">
    <cfRule type="expression" dxfId="97" priority="46" stopIfTrue="1">
      <formula>IF(#REF!&lt;0,#REF!,0)</formula>
    </cfRule>
    <cfRule type="cellIs" dxfId="96" priority="47" stopIfTrue="1" operator="equal">
      <formula>IF(SIGN(#REF!)=1,#REF!,0)</formula>
    </cfRule>
    <cfRule type="expression" dxfId="95" priority="48" stopIfTrue="1">
      <formula>IF(#REF!&gt;0,#REF!,0)</formula>
    </cfRule>
  </conditionalFormatting>
  <conditionalFormatting sqref="H21:I21">
    <cfRule type="expression" dxfId="94" priority="10" stopIfTrue="1">
      <formula>IF(#REF!&lt;0,#REF!,0)</formula>
    </cfRule>
    <cfRule type="cellIs" dxfId="93" priority="11" stopIfTrue="1" operator="equal">
      <formula>IF(SIGN(#REF!)=1,#REF!,0)</formula>
    </cfRule>
    <cfRule type="expression" dxfId="92" priority="12" stopIfTrue="1">
      <formula>IF(#REF!&gt;0,#REF!,0)</formula>
    </cfRule>
  </conditionalFormatting>
  <conditionalFormatting sqref="H22:I22">
    <cfRule type="expression" dxfId="91" priority="7" stopIfTrue="1">
      <formula>IF(#REF!&lt;0,#REF!,0)</formula>
    </cfRule>
    <cfRule type="cellIs" dxfId="90" priority="8" stopIfTrue="1" operator="equal">
      <formula>IF(SIGN(#REF!)=1,#REF!,0)</formula>
    </cfRule>
    <cfRule type="expression" dxfId="89" priority="9" stopIfTrue="1">
      <formula>IF(#REF!&gt;0,#REF!,0)</formula>
    </cfRule>
  </conditionalFormatting>
  <conditionalFormatting sqref="H23:I23">
    <cfRule type="expression" dxfId="88" priority="4" stopIfTrue="1">
      <formula>IF(#REF!&lt;0,#REF!,0)</formula>
    </cfRule>
    <cfRule type="cellIs" dxfId="87" priority="5" stopIfTrue="1" operator="equal">
      <formula>IF(SIGN(#REF!)=1,#REF!,0)</formula>
    </cfRule>
    <cfRule type="expression" dxfId="86" priority="6" stopIfTrue="1">
      <formula>IF(#REF!&gt;0,#REF!,0)</formula>
    </cfRule>
  </conditionalFormatting>
  <conditionalFormatting sqref="H24:I24">
    <cfRule type="expression" dxfId="85" priority="1" stopIfTrue="1">
      <formula>IF(#REF!&lt;0,#REF!,0)</formula>
    </cfRule>
    <cfRule type="cellIs" dxfId="84" priority="2" stopIfTrue="1" operator="equal">
      <formula>IF(SIGN(#REF!)=1,#REF!,0)</formula>
    </cfRule>
    <cfRule type="expression" dxfId="83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Licencja!!!" error="Brak aktywnej licencji!_x000a_(stan na 24.02.2022)_x000a_&gt;&gt;do wyjaśnienia w PZPC&lt;&lt;" xr:uid="{BA7EFB5C-889E-4C82-9382-CEFEBEBE28B9}">
          <x14:formula1>
            <xm:f>licencje!$A$2:$A$1508</xm:f>
          </x14:formula1>
          <xm:sqref>C9:C20</xm:sqref>
        </x14:dataValidation>
        <x14:dataValidation type="list" allowBlank="1" showInputMessage="1" showErrorMessage="1" xr:uid="{316E02D0-269F-4134-9702-6004D10C0EB3}">
          <x14:formula1>
            <xm:f>pomocnicza!$B$4:$B$19</xm:f>
          </x14:formula1>
          <xm:sqref>D9:D20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>
    <tabColor indexed="10"/>
    <pageSetUpPr fitToPage="1"/>
  </sheetPr>
  <dimension ref="B1:AT36"/>
  <sheetViews>
    <sheetView showGridLines="0" tabSelected="1" topLeftCell="A4" zoomScale="115" zoomScaleNormal="115" zoomScaleSheetLayoutView="80" workbookViewId="0">
      <selection activeCell="K15" sqref="K15"/>
    </sheetView>
  </sheetViews>
  <sheetFormatPr defaultColWidth="9.140625" defaultRowHeight="12.75"/>
  <cols>
    <col min="1" max="1" width="26.28515625" style="23" customWidth="1"/>
    <col min="2" max="2" width="6.7109375" style="14" bestFit="1" customWidth="1"/>
    <col min="3" max="3" width="5.85546875" style="14" bestFit="1" customWidth="1"/>
    <col min="4" max="4" width="5.5703125" style="14" bestFit="1" customWidth="1"/>
    <col min="5" max="5" width="27.85546875" style="23" bestFit="1" customWidth="1"/>
    <col min="6" max="6" width="7.140625" style="23" bestFit="1" customWidth="1"/>
    <col min="7" max="7" width="44" style="23" hidden="1" customWidth="1"/>
    <col min="8" max="8" width="7.5703125" style="19" customWidth="1"/>
    <col min="9" max="9" width="4.7109375" style="23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11.140625" style="23" bestFit="1" customWidth="1"/>
    <col min="23" max="23" width="10.5703125" style="23" bestFit="1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2:46" ht="71.25" customHeight="1">
      <c r="B1" s="271" t="s">
        <v>76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T1" s="26"/>
    </row>
    <row r="2" spans="2:46" ht="22.5" customHeight="1">
      <c r="B2" s="273" t="s">
        <v>39</v>
      </c>
      <c r="C2" s="273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191"/>
      <c r="AK2" s="37"/>
      <c r="AT2" s="26"/>
    </row>
    <row r="3" spans="2:46" s="33" customFormat="1" ht="9" customHeight="1">
      <c r="B3" s="38"/>
      <c r="C3" s="171"/>
      <c r="D3" s="38"/>
      <c r="N3" s="105"/>
      <c r="O3" s="105"/>
      <c r="X3" s="48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40"/>
      <c r="AM3" s="40"/>
      <c r="AO3" s="193"/>
    </row>
    <row r="4" spans="2:46" s="47" customFormat="1" ht="17.25" customHeight="1">
      <c r="B4" s="46"/>
      <c r="C4" s="46"/>
      <c r="D4" s="46"/>
      <c r="E4" s="103" t="str">
        <f>'protokół WAGI'!$D$3</f>
        <v>I</v>
      </c>
      <c r="F4" s="46"/>
      <c r="G4" s="243" t="str">
        <f>'protokół WAGI'!$E$3</f>
        <v>I</v>
      </c>
      <c r="H4" s="243"/>
      <c r="I4" s="243"/>
      <c r="J4" s="46"/>
      <c r="K4" s="46"/>
      <c r="L4" s="46"/>
      <c r="M4" s="46"/>
      <c r="N4" s="46"/>
      <c r="O4" s="46"/>
      <c r="P4" s="197"/>
      <c r="Q4" s="242" t="str">
        <f>'protokół WAGI'!$G$3</f>
        <v>Nowy Tomyśl</v>
      </c>
      <c r="R4" s="242"/>
      <c r="S4" s="242"/>
      <c r="T4" s="242"/>
      <c r="U4" s="242"/>
      <c r="V4" s="242"/>
      <c r="W4" s="241" t="str">
        <f>'protokół WAGI'!$I$3</f>
        <v>26.02.2022 r.</v>
      </c>
      <c r="X4" s="24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194"/>
    </row>
    <row r="5" spans="2:46" s="15" customFormat="1" ht="18" customHeight="1">
      <c r="B5" s="6"/>
      <c r="C5" s="6"/>
      <c r="D5" s="6"/>
      <c r="E5" s="107" t="s">
        <v>30</v>
      </c>
      <c r="F5" s="231" t="s">
        <v>28</v>
      </c>
      <c r="G5" s="231"/>
      <c r="H5" s="231"/>
      <c r="I5" s="231"/>
      <c r="J5" s="231"/>
      <c r="K5" s="231"/>
      <c r="L5" s="231"/>
      <c r="M5" s="108"/>
      <c r="N5" s="108"/>
      <c r="O5" s="108"/>
      <c r="P5" s="231" t="s">
        <v>29</v>
      </c>
      <c r="Q5" s="231"/>
      <c r="R5" s="231"/>
      <c r="S5" s="231"/>
      <c r="T5" s="231"/>
      <c r="U5" s="231"/>
      <c r="V5" s="231"/>
      <c r="W5" s="231"/>
      <c r="X5" s="109"/>
      <c r="Y5" s="110"/>
      <c r="Z5" s="110"/>
      <c r="AA5" s="111"/>
      <c r="AB5" s="32"/>
      <c r="AC5" s="32"/>
      <c r="AD5" s="32"/>
      <c r="AE5" s="32"/>
      <c r="AF5" s="32"/>
      <c r="AG5" s="32"/>
      <c r="AH5" s="32"/>
      <c r="AI5" s="32"/>
      <c r="AJ5" s="7"/>
      <c r="AK5" s="112"/>
      <c r="AL5" s="112"/>
      <c r="AM5" s="112"/>
      <c r="AO5" s="110"/>
    </row>
    <row r="6" spans="2:46" s="28" customFormat="1" ht="15" customHeight="1">
      <c r="B6" s="248" t="s">
        <v>77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195"/>
      <c r="AK6" s="42"/>
      <c r="AL6" s="42"/>
      <c r="AM6" s="42"/>
      <c r="AO6" s="27"/>
    </row>
    <row r="7" spans="2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195"/>
      <c r="AK7" s="42"/>
      <c r="AL7" s="42"/>
      <c r="AM7" s="42"/>
      <c r="AO7" s="27"/>
    </row>
    <row r="8" spans="2:46" ht="11.25" customHeight="1">
      <c r="B8" s="249" t="s">
        <v>22</v>
      </c>
      <c r="C8" s="244" t="s">
        <v>60</v>
      </c>
      <c r="D8" s="251" t="s">
        <v>40</v>
      </c>
      <c r="E8" s="252" t="s">
        <v>0</v>
      </c>
      <c r="F8" s="254" t="s">
        <v>1</v>
      </c>
      <c r="G8" s="220" t="s">
        <v>58</v>
      </c>
      <c r="H8" s="256" t="s">
        <v>3</v>
      </c>
      <c r="I8" s="258" t="s">
        <v>4</v>
      </c>
      <c r="J8" s="259"/>
      <c r="K8" s="259"/>
      <c r="L8" s="259"/>
      <c r="M8" s="259"/>
      <c r="N8" s="260"/>
      <c r="O8" s="261" t="s">
        <v>5</v>
      </c>
      <c r="P8" s="259"/>
      <c r="Q8" s="259"/>
      <c r="R8" s="259"/>
      <c r="S8" s="259"/>
      <c r="T8" s="262"/>
      <c r="U8" s="256" t="s">
        <v>6</v>
      </c>
      <c r="V8" s="211" t="s">
        <v>81</v>
      </c>
      <c r="W8" s="246" t="s">
        <v>37</v>
      </c>
      <c r="X8" s="272" t="s">
        <v>38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2:46" ht="11.25" customHeight="1" thickBot="1">
      <c r="B9" s="250"/>
      <c r="C9" s="245"/>
      <c r="D9" s="316"/>
      <c r="E9" s="253"/>
      <c r="F9" s="255"/>
      <c r="G9" s="221" t="s">
        <v>57</v>
      </c>
      <c r="H9" s="257"/>
      <c r="I9" s="278">
        <v>1</v>
      </c>
      <c r="J9" s="279"/>
      <c r="K9" s="280">
        <v>2</v>
      </c>
      <c r="L9" s="281"/>
      <c r="M9" s="281">
        <v>3</v>
      </c>
      <c r="N9" s="282"/>
      <c r="O9" s="283">
        <v>1</v>
      </c>
      <c r="P9" s="284"/>
      <c r="Q9" s="281">
        <v>2</v>
      </c>
      <c r="R9" s="281"/>
      <c r="S9" s="281">
        <v>3</v>
      </c>
      <c r="T9" s="285"/>
      <c r="U9" s="276"/>
      <c r="V9" s="212" t="s">
        <v>82</v>
      </c>
      <c r="W9" s="247"/>
      <c r="X9" s="277"/>
      <c r="Y9" s="95"/>
      <c r="Z9" s="95"/>
      <c r="AA9" s="9"/>
      <c r="AB9" s="56"/>
      <c r="AC9" s="56"/>
      <c r="AD9" s="56"/>
      <c r="AE9" s="57" t="s">
        <v>61</v>
      </c>
      <c r="AF9" s="56"/>
      <c r="AG9" s="56"/>
      <c r="AH9" s="56"/>
      <c r="AI9" s="57" t="s">
        <v>62</v>
      </c>
      <c r="AJ9" s="8" t="s">
        <v>63</v>
      </c>
      <c r="AK9" s="41" t="s">
        <v>34</v>
      </c>
      <c r="AL9" s="41" t="s">
        <v>35</v>
      </c>
      <c r="AM9" s="41" t="s">
        <v>36</v>
      </c>
    </row>
    <row r="10" spans="2:46" s="150" customFormat="1" ht="15.75" customHeight="1" thickBot="1">
      <c r="B10" s="329" t="s">
        <v>1698</v>
      </c>
      <c r="C10" s="337" t="str">
        <f>_xlfn.IFNA(VLOOKUP($E10,'protokół WAGI'!$C$9:$I$20,7,0),"")</f>
        <v/>
      </c>
      <c r="D10" s="330" t="s">
        <v>42</v>
      </c>
      <c r="E10" s="136"/>
      <c r="F10" s="137" t="str">
        <f>_xlfn.IFNA(VLOOKUP($E10,'protokół WAGI'!$C$9:$I$20,3,0),"")</f>
        <v/>
      </c>
      <c r="G10" s="137" t="str">
        <f>$B$6</f>
        <v>LKS Budowlani - Całus - Kucera Logistics Group</v>
      </c>
      <c r="H10" s="138" t="str">
        <f>_xlfn.IFNA(VLOOKUP($E10,'protokół WAGI'!$C$9:$I$20,4,0),"")</f>
        <v/>
      </c>
      <c r="I10" s="335" t="str">
        <f>_xlfn.IFNA(VLOOKUP($E10,'protokół WAGI'!$C$9:$I$20,5,0),"")</f>
        <v/>
      </c>
      <c r="J10" s="140"/>
      <c r="K10" s="141"/>
      <c r="L10" s="140"/>
      <c r="M10" s="139"/>
      <c r="N10" s="144"/>
      <c r="O10" s="334" t="str">
        <f>_xlfn.IFNA(VLOOKUP($E10,'protokół WAGI'!$C$9:$I$20,6,0),"")</f>
        <v/>
      </c>
      <c r="P10" s="142"/>
      <c r="Q10" s="143"/>
      <c r="R10" s="142"/>
      <c r="S10" s="143"/>
      <c r="T10" s="144"/>
      <c r="U10" s="185" t="str">
        <f t="shared" ref="U10:U15" si="0">IF(H10="","",(AE10+AI10))</f>
        <v/>
      </c>
      <c r="V10" s="331">
        <f>IFERROR(AA10,"")</f>
        <v>1</v>
      </c>
      <c r="W10" s="314" t="str">
        <f>IF(H10="","",IF(I10="","",ROUND(AA10*AM10,2)*Z10))</f>
        <v/>
      </c>
      <c r="X10" s="315" t="str">
        <f>IF(H10=""," ",ROUND(AA10*U10,2)*Z10)</f>
        <v xml:space="preserve"> </v>
      </c>
      <c r="Y10" s="134"/>
      <c r="Z10" s="76">
        <f t="shared" ref="Z10:Z15" si="1">IF(D10="K",1.4,1)</f>
        <v>1</v>
      </c>
      <c r="AA10" s="77">
        <f t="shared" ref="AA10:AA15" si="2">IF(H10&lt;175.508,10^(0.75194503*((LOG10(H10/175.508))^2)),1)</f>
        <v>1</v>
      </c>
      <c r="AB10" s="24">
        <f t="shared" ref="AB10:AB15" si="3">IF(J10="z",I10,IF(J10="x",I10*(-1),0))</f>
        <v>0</v>
      </c>
      <c r="AC10" s="24">
        <f t="shared" ref="AC10:AC15" si="4">IF(L10="z",K10,IF(L10="x",K10*(-1),0))</f>
        <v>0</v>
      </c>
      <c r="AD10" s="24">
        <f t="shared" ref="AD10:AD15" si="5">IF(N10="z",M10,IF(N10="x",M10*(-1),0))</f>
        <v>0</v>
      </c>
      <c r="AE10" s="25">
        <f t="shared" ref="AE10:AE15" si="6">IF(AND(AB10&lt;0,AC10&lt;0,AD10&lt;0),0,MAX(AB10:AD10))</f>
        <v>0</v>
      </c>
      <c r="AF10" s="24">
        <f t="shared" ref="AF10:AF15" si="7">IF(P10="z",O10,IF(P10="x",O10*(-1),0))</f>
        <v>0</v>
      </c>
      <c r="AG10" s="24">
        <f t="shared" ref="AG10:AG15" si="8">IF(R10="z",Q10,IF(R10="x",Q10*(-1),0))</f>
        <v>0</v>
      </c>
      <c r="AH10" s="24">
        <f t="shared" ref="AH10:AH15" si="9">IF(T10="z",S10,IF(T10="x",S10*(-1),0))</f>
        <v>0</v>
      </c>
      <c r="AI10" s="78">
        <f t="shared" ref="AI10:AI15" si="10">IF(AND(AF10&lt;0,AG10&lt;0,AH10&lt;0),0,MAX(AF10:AH10))</f>
        <v>0</v>
      </c>
      <c r="AJ10" s="190">
        <f>AE10+AI10</f>
        <v>0</v>
      </c>
      <c r="AK10" s="43" t="e">
        <f t="shared" ref="AK10:AK15" si="11">IF(ISTEXT(N10),AE10,LARGE(I10:M10,1))</f>
        <v>#NUM!</v>
      </c>
      <c r="AL10" s="43" t="e">
        <f t="shared" ref="AL10:AL15" si="12">IF(ISTEXT(T10),AI10,LARGE(O10:S10,1))</f>
        <v>#NUM!</v>
      </c>
      <c r="AM10" s="43" t="e">
        <f t="shared" ref="AM10:AM15" si="13">AK10+AL10</f>
        <v>#NUM!</v>
      </c>
      <c r="AN10" s="26"/>
      <c r="AP10" s="26"/>
      <c r="AQ10" s="26"/>
      <c r="AR10" s="26"/>
      <c r="AS10" s="26"/>
      <c r="AT10" s="26"/>
    </row>
    <row r="11" spans="2:46" s="26" customFormat="1" ht="15.75" customHeight="1" thickBot="1">
      <c r="B11" s="60" t="s">
        <v>1699</v>
      </c>
      <c r="C11" s="304" t="str">
        <f>_xlfn.IFNA(VLOOKUP($E11,'protokół WAGI'!$C$9:$I$20,7,0),"")</f>
        <v/>
      </c>
      <c r="D11" s="149" t="s">
        <v>41</v>
      </c>
      <c r="E11" s="61"/>
      <c r="F11" s="62" t="str">
        <f>_xlfn.IFNA(VLOOKUP($E11,'protokół WAGI'!$C$9:$I$20,3,0),"")</f>
        <v/>
      </c>
      <c r="G11" s="306" t="str">
        <f t="shared" ref="G11:G15" si="14">$B$6</f>
        <v>LKS Budowlani - Całus - Kucera Logistics Group</v>
      </c>
      <c r="H11" s="63" t="str">
        <f>_xlfn.IFNA(VLOOKUP($E11,'protokół WAGI'!$C$9:$I$20,4,0),"")</f>
        <v/>
      </c>
      <c r="I11" s="338" t="str">
        <f>_xlfn.IFNA(VLOOKUP($E11,'protokół WAGI'!$C$9:$I$20,5,0),"")</f>
        <v/>
      </c>
      <c r="J11" s="308"/>
      <c r="K11" s="309"/>
      <c r="L11" s="65"/>
      <c r="M11" s="307"/>
      <c r="N11" s="313"/>
      <c r="O11" s="336" t="str">
        <f>_xlfn.IFNA(VLOOKUP($E11,'protokół WAGI'!$C$9:$I$20,6,0),"")</f>
        <v/>
      </c>
      <c r="P11" s="312"/>
      <c r="Q11" s="71"/>
      <c r="R11" s="70"/>
      <c r="S11" s="71"/>
      <c r="T11" s="72"/>
      <c r="U11" s="187" t="str">
        <f t="shared" si="0"/>
        <v/>
      </c>
      <c r="V11" s="332">
        <f t="shared" ref="V11:V15" si="15">IFERROR(AA11,"")</f>
        <v>1</v>
      </c>
      <c r="W11" s="215" t="str">
        <f t="shared" ref="W11:W15" si="16">IF(H11="","",IF(I11="","",ROUND(AA11*AM11,2)*Z11))</f>
        <v/>
      </c>
      <c r="X11" s="210" t="str">
        <f t="shared" ref="X11:X15" si="17">IF(H11=""," ",ROUND(AA11*U11,2)*Z11)</f>
        <v xml:space="preserve"> </v>
      </c>
      <c r="Z11" s="76">
        <f t="shared" si="1"/>
        <v>1.4</v>
      </c>
      <c r="AA11" s="77">
        <f t="shared" si="2"/>
        <v>1</v>
      </c>
      <c r="AB11" s="24">
        <f t="shared" si="3"/>
        <v>0</v>
      </c>
      <c r="AC11" s="24">
        <f t="shared" si="4"/>
        <v>0</v>
      </c>
      <c r="AD11" s="24">
        <f t="shared" si="5"/>
        <v>0</v>
      </c>
      <c r="AE11" s="25">
        <f t="shared" si="6"/>
        <v>0</v>
      </c>
      <c r="AF11" s="24">
        <f t="shared" si="7"/>
        <v>0</v>
      </c>
      <c r="AG11" s="24">
        <f t="shared" si="8"/>
        <v>0</v>
      </c>
      <c r="AH11" s="24">
        <f t="shared" si="9"/>
        <v>0</v>
      </c>
      <c r="AI11" s="78">
        <f t="shared" si="10"/>
        <v>0</v>
      </c>
      <c r="AJ11" s="190">
        <f t="shared" ref="AJ11:AJ15" si="18">AE11+AI11</f>
        <v>0</v>
      </c>
      <c r="AK11" s="43" t="e">
        <f t="shared" si="11"/>
        <v>#NUM!</v>
      </c>
      <c r="AL11" s="43" t="e">
        <f t="shared" si="12"/>
        <v>#NUM!</v>
      </c>
      <c r="AM11" s="43" t="e">
        <f t="shared" si="13"/>
        <v>#NUM!</v>
      </c>
      <c r="AO11" s="150"/>
    </row>
    <row r="12" spans="2:46" s="26" customFormat="1" ht="15.75" customHeight="1" thickBot="1">
      <c r="B12" s="60" t="s">
        <v>1700</v>
      </c>
      <c r="C12" s="304" t="str">
        <f>_xlfn.IFNA(VLOOKUP($E12,'protokół WAGI'!$C$9:$I$20,7,0),"")</f>
        <v/>
      </c>
      <c r="D12" s="149" t="s">
        <v>42</v>
      </c>
      <c r="E12" s="61"/>
      <c r="F12" s="62" t="str">
        <f>_xlfn.IFNA(VLOOKUP($E12,'protokół WAGI'!$C$9:$I$20,3,0),"")</f>
        <v/>
      </c>
      <c r="G12" s="306" t="str">
        <f t="shared" si="14"/>
        <v>LKS Budowlani - Całus - Kucera Logistics Group</v>
      </c>
      <c r="H12" s="63" t="str">
        <f>_xlfn.IFNA(VLOOKUP($E12,'protokół WAGI'!$C$9:$I$20,4,0),"")</f>
        <v/>
      </c>
      <c r="I12" s="338" t="str">
        <f>_xlfn.IFNA(VLOOKUP($E12,'protokół WAGI'!$C$9:$I$20,5,0),"")</f>
        <v/>
      </c>
      <c r="J12" s="308"/>
      <c r="K12" s="309"/>
      <c r="L12" s="65"/>
      <c r="M12" s="307"/>
      <c r="N12" s="313"/>
      <c r="O12" s="336" t="str">
        <f>_xlfn.IFNA(VLOOKUP($E12,'protokół WAGI'!$C$9:$I$20,6,0),"")</f>
        <v/>
      </c>
      <c r="P12" s="312"/>
      <c r="Q12" s="71"/>
      <c r="R12" s="70"/>
      <c r="S12" s="71"/>
      <c r="T12" s="72"/>
      <c r="U12" s="187" t="str">
        <f t="shared" si="0"/>
        <v/>
      </c>
      <c r="V12" s="332">
        <f t="shared" si="15"/>
        <v>1</v>
      </c>
      <c r="W12" s="215" t="str">
        <f t="shared" si="16"/>
        <v/>
      </c>
      <c r="X12" s="210" t="str">
        <f t="shared" si="17"/>
        <v xml:space="preserve"> </v>
      </c>
      <c r="Z12" s="76">
        <f t="shared" si="1"/>
        <v>1</v>
      </c>
      <c r="AA12" s="77">
        <f t="shared" si="2"/>
        <v>1</v>
      </c>
      <c r="AB12" s="24">
        <f t="shared" si="3"/>
        <v>0</v>
      </c>
      <c r="AC12" s="24">
        <f t="shared" si="4"/>
        <v>0</v>
      </c>
      <c r="AD12" s="24">
        <f t="shared" si="5"/>
        <v>0</v>
      </c>
      <c r="AE12" s="25">
        <f t="shared" si="6"/>
        <v>0</v>
      </c>
      <c r="AF12" s="24">
        <f t="shared" si="7"/>
        <v>0</v>
      </c>
      <c r="AG12" s="24">
        <f t="shared" si="8"/>
        <v>0</v>
      </c>
      <c r="AH12" s="24">
        <f t="shared" si="9"/>
        <v>0</v>
      </c>
      <c r="AI12" s="78">
        <f t="shared" si="10"/>
        <v>0</v>
      </c>
      <c r="AJ12" s="190">
        <f t="shared" si="18"/>
        <v>0</v>
      </c>
      <c r="AK12" s="43" t="e">
        <f t="shared" si="11"/>
        <v>#NUM!</v>
      </c>
      <c r="AL12" s="43" t="e">
        <f t="shared" si="12"/>
        <v>#NUM!</v>
      </c>
      <c r="AM12" s="43" t="e">
        <f t="shared" si="13"/>
        <v>#NUM!</v>
      </c>
      <c r="AO12" s="150"/>
    </row>
    <row r="13" spans="2:46" s="26" customFormat="1" ht="15.75" customHeight="1" thickBot="1">
      <c r="B13" s="60" t="s">
        <v>1701</v>
      </c>
      <c r="C13" s="304" t="str">
        <f>_xlfn.IFNA(VLOOKUP($E13,'protokół WAGI'!$C$9:$I$20,7,0),"")</f>
        <v/>
      </c>
      <c r="D13" s="149" t="s">
        <v>42</v>
      </c>
      <c r="E13" s="61"/>
      <c r="F13" s="62" t="str">
        <f>_xlfn.IFNA(VLOOKUP($E13,'protokół WAGI'!$C$9:$I$20,3,0),"")</f>
        <v/>
      </c>
      <c r="G13" s="306" t="str">
        <f t="shared" si="14"/>
        <v>LKS Budowlani - Całus - Kucera Logistics Group</v>
      </c>
      <c r="H13" s="63" t="str">
        <f>_xlfn.IFNA(VLOOKUP($E13,'protokół WAGI'!$C$9:$I$20,4,0),"")</f>
        <v/>
      </c>
      <c r="I13" s="338" t="str">
        <f>_xlfn.IFNA(VLOOKUP($E13,'protokół WAGI'!$C$9:$I$20,5,0),"")</f>
        <v/>
      </c>
      <c r="J13" s="308"/>
      <c r="K13" s="309"/>
      <c r="L13" s="65"/>
      <c r="M13" s="307"/>
      <c r="N13" s="313"/>
      <c r="O13" s="336" t="str">
        <f>_xlfn.IFNA(VLOOKUP($E13,'protokół WAGI'!$C$9:$I$20,6,0),"")</f>
        <v/>
      </c>
      <c r="P13" s="312"/>
      <c r="Q13" s="161"/>
      <c r="R13" s="160"/>
      <c r="S13" s="161"/>
      <c r="T13" s="159"/>
      <c r="U13" s="187" t="str">
        <f t="shared" si="0"/>
        <v/>
      </c>
      <c r="V13" s="332">
        <f t="shared" si="15"/>
        <v>1</v>
      </c>
      <c r="W13" s="215" t="str">
        <f t="shared" si="16"/>
        <v/>
      </c>
      <c r="X13" s="210" t="str">
        <f t="shared" si="17"/>
        <v xml:space="preserve"> </v>
      </c>
      <c r="Y13" s="150"/>
      <c r="Z13" s="151">
        <f t="shared" si="1"/>
        <v>1</v>
      </c>
      <c r="AA13" s="77">
        <f t="shared" si="2"/>
        <v>1</v>
      </c>
      <c r="AB13" s="152">
        <f t="shared" si="3"/>
        <v>0</v>
      </c>
      <c r="AC13" s="152">
        <f t="shared" si="4"/>
        <v>0</v>
      </c>
      <c r="AD13" s="152">
        <f t="shared" si="5"/>
        <v>0</v>
      </c>
      <c r="AE13" s="153">
        <f t="shared" si="6"/>
        <v>0</v>
      </c>
      <c r="AF13" s="152">
        <f t="shared" si="7"/>
        <v>0</v>
      </c>
      <c r="AG13" s="152">
        <f t="shared" si="8"/>
        <v>0</v>
      </c>
      <c r="AH13" s="152">
        <f t="shared" si="9"/>
        <v>0</v>
      </c>
      <c r="AI13" s="154">
        <f t="shared" si="10"/>
        <v>0</v>
      </c>
      <c r="AJ13" s="190">
        <f t="shared" si="18"/>
        <v>0</v>
      </c>
      <c r="AK13" s="155" t="e">
        <f t="shared" si="11"/>
        <v>#NUM!</v>
      </c>
      <c r="AL13" s="155" t="e">
        <f t="shared" si="12"/>
        <v>#NUM!</v>
      </c>
      <c r="AM13" s="155" t="e">
        <f t="shared" si="13"/>
        <v>#NUM!</v>
      </c>
      <c r="AO13" s="192"/>
      <c r="AP13" s="150"/>
      <c r="AQ13" s="150"/>
      <c r="AR13" s="150"/>
      <c r="AS13" s="150"/>
      <c r="AT13" s="150"/>
    </row>
    <row r="14" spans="2:46" s="26" customFormat="1" ht="15.75" customHeight="1" thickBot="1">
      <c r="B14" s="60" t="s">
        <v>1702</v>
      </c>
      <c r="C14" s="304" t="str">
        <f>_xlfn.IFNA(VLOOKUP($E14,'protokół WAGI'!$C$9:$I$20,7,0),"")</f>
        <v/>
      </c>
      <c r="D14" s="149" t="s">
        <v>42</v>
      </c>
      <c r="E14" s="61"/>
      <c r="F14" s="62" t="str">
        <f>_xlfn.IFNA(VLOOKUP($E14,'protokół WAGI'!$C$9:$I$20,3,0),"")</f>
        <v/>
      </c>
      <c r="G14" s="306" t="str">
        <f t="shared" si="14"/>
        <v>LKS Budowlani - Całus - Kucera Logistics Group</v>
      </c>
      <c r="H14" s="63" t="str">
        <f>_xlfn.IFNA(VLOOKUP($E14,'protokół WAGI'!$C$9:$I$20,4,0),"")</f>
        <v/>
      </c>
      <c r="I14" s="338" t="str">
        <f>_xlfn.IFNA(VLOOKUP($E14,'protokół WAGI'!$C$9:$I$20,5,0),"")</f>
        <v/>
      </c>
      <c r="J14" s="308"/>
      <c r="K14" s="309"/>
      <c r="L14" s="65"/>
      <c r="M14" s="307"/>
      <c r="N14" s="313"/>
      <c r="O14" s="336" t="str">
        <f>_xlfn.IFNA(VLOOKUP($E14,'protokół WAGI'!$C$9:$I$20,6,0),"")</f>
        <v/>
      </c>
      <c r="P14" s="312"/>
      <c r="Q14" s="71"/>
      <c r="R14" s="70"/>
      <c r="S14" s="71"/>
      <c r="T14" s="72"/>
      <c r="U14" s="187" t="str">
        <f t="shared" si="0"/>
        <v/>
      </c>
      <c r="V14" s="332">
        <f t="shared" si="15"/>
        <v>1</v>
      </c>
      <c r="W14" s="215" t="str">
        <f t="shared" si="16"/>
        <v/>
      </c>
      <c r="X14" s="210" t="str">
        <f t="shared" si="17"/>
        <v xml:space="preserve"> </v>
      </c>
      <c r="Z14" s="76">
        <f t="shared" si="1"/>
        <v>1</v>
      </c>
      <c r="AA14" s="77">
        <f t="shared" si="2"/>
        <v>1</v>
      </c>
      <c r="AB14" s="24">
        <f t="shared" si="3"/>
        <v>0</v>
      </c>
      <c r="AC14" s="24">
        <f t="shared" si="4"/>
        <v>0</v>
      </c>
      <c r="AD14" s="24">
        <f t="shared" si="5"/>
        <v>0</v>
      </c>
      <c r="AE14" s="25">
        <f t="shared" si="6"/>
        <v>0</v>
      </c>
      <c r="AF14" s="24">
        <f t="shared" si="7"/>
        <v>0</v>
      </c>
      <c r="AG14" s="24">
        <f t="shared" si="8"/>
        <v>0</v>
      </c>
      <c r="AH14" s="24">
        <f t="shared" si="9"/>
        <v>0</v>
      </c>
      <c r="AI14" s="78">
        <f t="shared" si="10"/>
        <v>0</v>
      </c>
      <c r="AJ14" s="190">
        <f t="shared" si="18"/>
        <v>0</v>
      </c>
      <c r="AK14" s="43" t="e">
        <f t="shared" si="11"/>
        <v>#NUM!</v>
      </c>
      <c r="AL14" s="43" t="e">
        <f t="shared" si="12"/>
        <v>#NUM!</v>
      </c>
      <c r="AM14" s="43" t="e">
        <f t="shared" si="13"/>
        <v>#NUM!</v>
      </c>
      <c r="AO14" s="150"/>
    </row>
    <row r="15" spans="2:46" s="26" customFormat="1" ht="15.75" customHeight="1" thickBot="1">
      <c r="B15" s="319" t="s">
        <v>1703</v>
      </c>
      <c r="C15" s="342" t="str">
        <f>_xlfn.IFNA(VLOOKUP($E15,'protokół WAGI'!$C$9:$I$20,7,0),"")</f>
        <v/>
      </c>
      <c r="D15" s="208" t="s">
        <v>42</v>
      </c>
      <c r="E15" s="163"/>
      <c r="F15" s="164" t="str">
        <f>_xlfn.IFNA(VLOOKUP($E15,'protokół WAGI'!$C$9:$I$20,3,0),"")</f>
        <v/>
      </c>
      <c r="G15" s="164" t="str">
        <f t="shared" si="14"/>
        <v>LKS Budowlani - Całus - Kucera Logistics Group</v>
      </c>
      <c r="H15" s="341" t="str">
        <f>_xlfn.IFNA(VLOOKUP($E15,'protokół WAGI'!$C$9:$I$20,4,0),"")</f>
        <v/>
      </c>
      <c r="I15" s="340" t="str">
        <f>_xlfn.IFNA(VLOOKUP($E15,'protokół WAGI'!$C$9:$I$20,5,0),"")</f>
        <v/>
      </c>
      <c r="J15" s="166"/>
      <c r="K15" s="167"/>
      <c r="L15" s="166"/>
      <c r="M15" s="165"/>
      <c r="N15" s="170"/>
      <c r="O15" s="339" t="str">
        <f>_xlfn.IFNA(VLOOKUP($E15,'protokół WAGI'!$C$9:$I$20,6,0),"")</f>
        <v/>
      </c>
      <c r="P15" s="168"/>
      <c r="Q15" s="169"/>
      <c r="R15" s="168"/>
      <c r="S15" s="169"/>
      <c r="T15" s="170"/>
      <c r="U15" s="188" t="str">
        <f t="shared" si="0"/>
        <v/>
      </c>
      <c r="V15" s="333">
        <f t="shared" si="15"/>
        <v>1</v>
      </c>
      <c r="W15" s="216" t="str">
        <f t="shared" si="16"/>
        <v/>
      </c>
      <c r="X15" s="217" t="str">
        <f t="shared" si="17"/>
        <v xml:space="preserve"> </v>
      </c>
      <c r="Z15" s="76">
        <f t="shared" si="1"/>
        <v>1</v>
      </c>
      <c r="AA15" s="77">
        <f t="shared" si="2"/>
        <v>1</v>
      </c>
      <c r="AB15" s="80">
        <f t="shared" si="3"/>
        <v>0</v>
      </c>
      <c r="AC15" s="80">
        <f t="shared" si="4"/>
        <v>0</v>
      </c>
      <c r="AD15" s="80">
        <f t="shared" si="5"/>
        <v>0</v>
      </c>
      <c r="AE15" s="25">
        <f t="shared" si="6"/>
        <v>0</v>
      </c>
      <c r="AF15" s="24">
        <f t="shared" si="7"/>
        <v>0</v>
      </c>
      <c r="AG15" s="24">
        <f t="shared" si="8"/>
        <v>0</v>
      </c>
      <c r="AH15" s="24">
        <f t="shared" si="9"/>
        <v>0</v>
      </c>
      <c r="AI15" s="78">
        <f t="shared" si="10"/>
        <v>0</v>
      </c>
      <c r="AJ15" s="190">
        <f t="shared" si="18"/>
        <v>0</v>
      </c>
      <c r="AK15" s="43" t="e">
        <f t="shared" si="11"/>
        <v>#NUM!</v>
      </c>
      <c r="AL15" s="43" t="e">
        <f t="shared" si="12"/>
        <v>#NUM!</v>
      </c>
      <c r="AM15" s="43" t="e">
        <f t="shared" si="13"/>
        <v>#NUM!</v>
      </c>
      <c r="AO15" s="150"/>
    </row>
    <row r="16" spans="2:46" s="26" customFormat="1" ht="16.5" customHeight="1" thickBot="1">
      <c r="B16" s="81"/>
      <c r="C16" s="81"/>
      <c r="D16" s="81"/>
      <c r="E16" s="82"/>
      <c r="F16" s="81"/>
      <c r="G16" s="172" t="str">
        <f>G15</f>
        <v>LKS Budowlani - Całus - Kucera Logistics Group</v>
      </c>
      <c r="H16" s="83"/>
      <c r="I16" s="84"/>
      <c r="J16" s="85"/>
      <c r="K16" s="84"/>
      <c r="L16" s="86"/>
      <c r="M16" s="84"/>
      <c r="N16" s="85"/>
      <c r="O16" s="84"/>
      <c r="P16" s="85"/>
      <c r="Q16" s="87"/>
      <c r="R16" s="85"/>
      <c r="S16" s="87"/>
      <c r="T16" s="85"/>
      <c r="U16" s="88"/>
      <c r="V16" s="317">
        <f>ROUND(SUM(W10:W15),2)</f>
        <v>0</v>
      </c>
      <c r="W16" s="275"/>
      <c r="X16" s="218">
        <f>ROUND(SUM(X10:X15),2)</f>
        <v>0</v>
      </c>
      <c r="Y16" s="135"/>
      <c r="Z16" s="89"/>
      <c r="AA16" s="77" t="str">
        <f>G10</f>
        <v>LKS Budowlani - Całus - Kucera Logistics Group</v>
      </c>
      <c r="AB16" s="90"/>
      <c r="AC16" s="90"/>
      <c r="AD16" s="91"/>
      <c r="AE16" s="92"/>
      <c r="AF16" s="24"/>
      <c r="AG16" s="24"/>
      <c r="AH16" s="24"/>
      <c r="AI16" s="25"/>
      <c r="AJ16" s="190"/>
      <c r="AK16" s="44"/>
      <c r="AL16" s="44"/>
      <c r="AM16" s="44"/>
      <c r="AO16" s="150"/>
    </row>
    <row r="17" spans="2:41" s="28" customFormat="1" ht="15" customHeight="1">
      <c r="B17" s="248" t="s">
        <v>80</v>
      </c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51"/>
      <c r="R17" s="52"/>
      <c r="S17" s="51"/>
      <c r="T17" s="52"/>
      <c r="U17" s="51"/>
      <c r="V17" s="51"/>
      <c r="W17" s="51"/>
      <c r="X17" s="53"/>
      <c r="Y17" s="27"/>
      <c r="Z17" s="27"/>
      <c r="AA17" s="29"/>
      <c r="AB17" s="30"/>
      <c r="AC17" s="30"/>
      <c r="AD17" s="30"/>
      <c r="AE17" s="31"/>
      <c r="AF17" s="30"/>
      <c r="AG17" s="30"/>
      <c r="AH17" s="30"/>
      <c r="AI17" s="31"/>
      <c r="AJ17" s="195"/>
      <c r="AK17" s="42"/>
      <c r="AL17" s="42"/>
      <c r="AM17" s="42"/>
      <c r="AO17" s="27"/>
    </row>
    <row r="18" spans="2:41" s="28" customFormat="1" ht="6" customHeight="1" thickBot="1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195"/>
      <c r="AK18" s="42"/>
      <c r="AL18" s="42"/>
      <c r="AM18" s="42"/>
      <c r="AO18" s="27"/>
    </row>
    <row r="19" spans="2:41" ht="11.25" customHeight="1">
      <c r="B19" s="249" t="s">
        <v>22</v>
      </c>
      <c r="C19" s="244" t="s">
        <v>60</v>
      </c>
      <c r="D19" s="251" t="s">
        <v>40</v>
      </c>
      <c r="E19" s="252" t="s">
        <v>0</v>
      </c>
      <c r="F19" s="254" t="s">
        <v>1</v>
      </c>
      <c r="G19" s="220" t="s">
        <v>58</v>
      </c>
      <c r="H19" s="256" t="s">
        <v>3</v>
      </c>
      <c r="I19" s="258" t="s">
        <v>4</v>
      </c>
      <c r="J19" s="259"/>
      <c r="K19" s="259"/>
      <c r="L19" s="259"/>
      <c r="M19" s="259"/>
      <c r="N19" s="260"/>
      <c r="O19" s="261" t="s">
        <v>5</v>
      </c>
      <c r="P19" s="259"/>
      <c r="Q19" s="259"/>
      <c r="R19" s="259"/>
      <c r="S19" s="259"/>
      <c r="T19" s="262"/>
      <c r="U19" s="256" t="s">
        <v>6</v>
      </c>
      <c r="V19" s="211" t="s">
        <v>81</v>
      </c>
      <c r="W19" s="246" t="s">
        <v>49</v>
      </c>
      <c r="X19" s="272" t="s">
        <v>38</v>
      </c>
      <c r="Z19" s="55"/>
      <c r="AA19" s="9"/>
      <c r="AB19" s="56"/>
      <c r="AC19" s="56"/>
      <c r="AD19" s="56"/>
      <c r="AE19" s="57"/>
      <c r="AF19" s="56"/>
      <c r="AG19" s="56"/>
      <c r="AH19" s="56"/>
      <c r="AI19" s="57"/>
      <c r="AJ19" s="8"/>
    </row>
    <row r="20" spans="2:41" ht="13.5" thickBot="1">
      <c r="B20" s="250"/>
      <c r="C20" s="245"/>
      <c r="D20" s="316"/>
      <c r="E20" s="253"/>
      <c r="F20" s="255"/>
      <c r="G20" s="221" t="s">
        <v>57</v>
      </c>
      <c r="H20" s="257"/>
      <c r="I20" s="278">
        <v>1</v>
      </c>
      <c r="J20" s="279"/>
      <c r="K20" s="280">
        <v>2</v>
      </c>
      <c r="L20" s="281"/>
      <c r="M20" s="281">
        <v>3</v>
      </c>
      <c r="N20" s="282"/>
      <c r="O20" s="283">
        <v>1</v>
      </c>
      <c r="P20" s="284"/>
      <c r="Q20" s="281">
        <v>2</v>
      </c>
      <c r="R20" s="281"/>
      <c r="S20" s="281">
        <v>3</v>
      </c>
      <c r="T20" s="285"/>
      <c r="U20" s="276"/>
      <c r="V20" s="212" t="s">
        <v>82</v>
      </c>
      <c r="W20" s="247"/>
      <c r="X20" s="277"/>
      <c r="Z20" s="59"/>
      <c r="AA20" s="9"/>
      <c r="AB20" s="56"/>
      <c r="AC20" s="56"/>
      <c r="AD20" s="56"/>
      <c r="AE20" s="57" t="s">
        <v>61</v>
      </c>
      <c r="AF20" s="56"/>
      <c r="AG20" s="56"/>
      <c r="AH20" s="56"/>
      <c r="AI20" s="57" t="s">
        <v>62</v>
      </c>
      <c r="AJ20" s="8" t="s">
        <v>63</v>
      </c>
      <c r="AK20" s="41" t="s">
        <v>34</v>
      </c>
      <c r="AL20" s="41" t="s">
        <v>35</v>
      </c>
      <c r="AM20" s="41" t="s">
        <v>36</v>
      </c>
    </row>
    <row r="21" spans="2:41" s="150" customFormat="1" ht="15.75" customHeight="1" thickBot="1">
      <c r="B21" s="318" t="s">
        <v>1698</v>
      </c>
      <c r="C21" s="337" t="str">
        <f>_xlfn.IFNA(VLOOKUP($E21,'protokół WAGI'!$C$9:$I$20,7,0),"")</f>
        <v/>
      </c>
      <c r="D21" s="321" t="s">
        <v>42</v>
      </c>
      <c r="E21" s="305"/>
      <c r="F21" s="137" t="str">
        <f>_xlfn.IFNA(VLOOKUP($E21,'protokół WAGI'!$C$9:$I$20,3,0),"")</f>
        <v/>
      </c>
      <c r="G21" s="306" t="str">
        <f>$B$17</f>
        <v>UKS Lotnik Warszawa</v>
      </c>
      <c r="H21" s="138" t="str">
        <f>_xlfn.IFNA(VLOOKUP($E21,'protokół WAGI'!$C$9:$I$20,4,0),"")</f>
        <v/>
      </c>
      <c r="I21" s="335" t="str">
        <f>_xlfn.IFNA(VLOOKUP($E21,'protokół WAGI'!$C$9:$I$20,5,0),"")</f>
        <v/>
      </c>
      <c r="J21" s="308"/>
      <c r="K21" s="309"/>
      <c r="L21" s="310"/>
      <c r="M21" s="307"/>
      <c r="N21" s="311"/>
      <c r="O21" s="334" t="str">
        <f>_xlfn.IFNA(VLOOKUP($E21,'protokół WAGI'!$C$9:$I$20,6,0),"")</f>
        <v/>
      </c>
      <c r="P21" s="312"/>
      <c r="Q21" s="322"/>
      <c r="R21" s="323"/>
      <c r="S21" s="322"/>
      <c r="T21" s="324"/>
      <c r="U21" s="186" t="str">
        <f t="shared" ref="U21:U26" si="19">IF(H21="","",(AE21+AI21))</f>
        <v/>
      </c>
      <c r="V21" s="213">
        <f>IFERROR(AA21,"")</f>
        <v>1</v>
      </c>
      <c r="W21" s="314" t="str">
        <f>IF(H21="","",IF(I21="","",ROUND(AA21*AM21,2)*Z21))</f>
        <v/>
      </c>
      <c r="X21" s="315" t="str">
        <f>IF(H21=""," ",ROUND(AA21*U21,2)*Z21)</f>
        <v xml:space="preserve"> </v>
      </c>
      <c r="Z21" s="151">
        <f t="shared" ref="Z21:Z26" si="20">IF(D21="K",1.4,1)</f>
        <v>1</v>
      </c>
      <c r="AA21" s="77">
        <f t="shared" ref="AA21:AA26" si="21">IF(H21&lt;175.508,10^(0.75194503*((LOG10(H21/175.508))^2)),1)</f>
        <v>1</v>
      </c>
      <c r="AB21" s="152">
        <f t="shared" ref="AB21:AB26" si="22">IF(J21="z",I21,IF(J21="x",I21*(-1),0))</f>
        <v>0</v>
      </c>
      <c r="AC21" s="152">
        <f t="shared" ref="AC21:AC26" si="23">IF(L21="z",K21,IF(L21="x",K21*(-1),0))</f>
        <v>0</v>
      </c>
      <c r="AD21" s="152">
        <f t="shared" ref="AD21:AD26" si="24">IF(N21="z",M21,IF(N21="x",M21*(-1),0))</f>
        <v>0</v>
      </c>
      <c r="AE21" s="153">
        <f t="shared" ref="AE21:AE26" si="25">IF(AND(AB21&lt;0,AC21&lt;0,AD21&lt;0),0,MAX(AB21:AD21))</f>
        <v>0</v>
      </c>
      <c r="AF21" s="152">
        <f t="shared" ref="AF21:AF26" si="26">IF(P21="z",O21,IF(P21="x",O21*(-1),0))</f>
        <v>0</v>
      </c>
      <c r="AG21" s="152">
        <f t="shared" ref="AG21:AG26" si="27">IF(R21="z",Q21,IF(R21="x",Q21*(-1),0))</f>
        <v>0</v>
      </c>
      <c r="AH21" s="152">
        <f t="shared" ref="AH21:AH26" si="28">IF(T21="z",S21,IF(T21="x",S21*(-1),0))</f>
        <v>0</v>
      </c>
      <c r="AI21" s="154">
        <f t="shared" ref="AI21:AI26" si="29">IF(AND(AF21&lt;0,AG21&lt;0,AH21&lt;0),0,MAX(AF21:AH21))</f>
        <v>0</v>
      </c>
      <c r="AJ21" s="190">
        <f t="shared" ref="AJ21:AJ26" si="30">AE21+AI21</f>
        <v>0</v>
      </c>
      <c r="AK21" s="155" t="e">
        <f t="shared" ref="AK21:AK26" si="31">IF(ISTEXT(N21),AE21,LARGE(I21:M21,1))</f>
        <v>#NUM!</v>
      </c>
      <c r="AL21" s="155" t="e">
        <f t="shared" ref="AL21:AL26" si="32">IF(ISTEXT(T21),AI21,LARGE(O21:S21,1))</f>
        <v>#NUM!</v>
      </c>
      <c r="AM21" s="155" t="e">
        <f t="shared" ref="AM21:AM26" si="33">AK21+AL21</f>
        <v>#NUM!</v>
      </c>
    </row>
    <row r="22" spans="2:41" s="26" customFormat="1" ht="15.75" customHeight="1" thickBot="1">
      <c r="B22" s="60" t="s">
        <v>1699</v>
      </c>
      <c r="C22" s="304" t="str">
        <f>_xlfn.IFNA(VLOOKUP($E22,'protokół WAGI'!$C$9:$I$20,7,0),"")</f>
        <v/>
      </c>
      <c r="D22" s="113" t="s">
        <v>42</v>
      </c>
      <c r="E22" s="61"/>
      <c r="F22" s="62" t="str">
        <f>_xlfn.IFNA(VLOOKUP($E22,'protokół WAGI'!$C$9:$I$20,3,0),"")</f>
        <v/>
      </c>
      <c r="G22" s="137" t="str">
        <f t="shared" ref="G22:G26" si="34">$B$17</f>
        <v>UKS Lotnik Warszawa</v>
      </c>
      <c r="H22" s="63" t="str">
        <f>_xlfn.IFNA(VLOOKUP($E22,'protokół WAGI'!$C$9:$I$20,4,0),"")</f>
        <v/>
      </c>
      <c r="I22" s="338" t="str">
        <f>_xlfn.IFNA(VLOOKUP($E22,'protokół WAGI'!$C$9:$I$20,5,0),"")</f>
        <v/>
      </c>
      <c r="J22" s="65"/>
      <c r="K22" s="66"/>
      <c r="L22" s="65"/>
      <c r="M22" s="64"/>
      <c r="N22" s="79"/>
      <c r="O22" s="336" t="str">
        <f>_xlfn.IFNA(VLOOKUP($E22,'protokół WAGI'!$C$9:$I$20,6,0),"")</f>
        <v/>
      </c>
      <c r="P22" s="70"/>
      <c r="Q22" s="71"/>
      <c r="R22" s="70"/>
      <c r="S22" s="71"/>
      <c r="T22" s="72"/>
      <c r="U22" s="186" t="str">
        <f t="shared" si="19"/>
        <v/>
      </c>
      <c r="V22" s="214">
        <f t="shared" ref="V22:V26" si="35">IFERROR(AA22,"")</f>
        <v>1</v>
      </c>
      <c r="W22" s="215" t="str">
        <f t="shared" ref="W22:W26" si="36">IF(H22="","",IF(I22="","",ROUND(AA22*AM22,2)*Z22))</f>
        <v/>
      </c>
      <c r="X22" s="210" t="str">
        <f t="shared" ref="X22:X26" si="37">IF(H22=""," ",ROUND(AA22*U22,2)*Z22)</f>
        <v xml:space="preserve"> </v>
      </c>
      <c r="Z22" s="76">
        <f t="shared" si="20"/>
        <v>1</v>
      </c>
      <c r="AA22" s="77">
        <f t="shared" si="21"/>
        <v>1</v>
      </c>
      <c r="AB22" s="24">
        <f t="shared" si="22"/>
        <v>0</v>
      </c>
      <c r="AC22" s="24">
        <f t="shared" si="23"/>
        <v>0</v>
      </c>
      <c r="AD22" s="24">
        <f t="shared" si="24"/>
        <v>0</v>
      </c>
      <c r="AE22" s="25">
        <f t="shared" si="25"/>
        <v>0</v>
      </c>
      <c r="AF22" s="24">
        <f t="shared" si="26"/>
        <v>0</v>
      </c>
      <c r="AG22" s="24">
        <f t="shared" si="27"/>
        <v>0</v>
      </c>
      <c r="AH22" s="24">
        <f t="shared" si="28"/>
        <v>0</v>
      </c>
      <c r="AI22" s="78">
        <f t="shared" si="29"/>
        <v>0</v>
      </c>
      <c r="AJ22" s="190">
        <f t="shared" si="30"/>
        <v>0</v>
      </c>
      <c r="AK22" s="43" t="e">
        <f t="shared" si="31"/>
        <v>#NUM!</v>
      </c>
      <c r="AL22" s="43" t="e">
        <f t="shared" si="32"/>
        <v>#NUM!</v>
      </c>
      <c r="AM22" s="43" t="e">
        <f t="shared" si="33"/>
        <v>#NUM!</v>
      </c>
      <c r="AO22" s="150"/>
    </row>
    <row r="23" spans="2:41" s="26" customFormat="1" ht="15.75" customHeight="1" thickBot="1">
      <c r="B23" s="60" t="s">
        <v>1700</v>
      </c>
      <c r="C23" s="304" t="str">
        <f>_xlfn.IFNA(VLOOKUP($E23,'protokół WAGI'!$C$9:$I$20,7,0),"")</f>
        <v/>
      </c>
      <c r="D23" s="113" t="s">
        <v>41</v>
      </c>
      <c r="E23" s="61"/>
      <c r="F23" s="62" t="str">
        <f>_xlfn.IFNA(VLOOKUP($E23,'protokół WAGI'!$C$9:$I$20,3,0),"")</f>
        <v/>
      </c>
      <c r="G23" s="137" t="str">
        <f t="shared" si="34"/>
        <v>UKS Lotnik Warszawa</v>
      </c>
      <c r="H23" s="63" t="str">
        <f>_xlfn.IFNA(VLOOKUP($E23,'protokół WAGI'!$C$9:$I$20,4,0),"")</f>
        <v/>
      </c>
      <c r="I23" s="338" t="str">
        <f>_xlfn.IFNA(VLOOKUP($E23,'protokół WAGI'!$C$9:$I$20,5,0),"")</f>
        <v/>
      </c>
      <c r="J23" s="65"/>
      <c r="K23" s="66"/>
      <c r="L23" s="65"/>
      <c r="M23" s="64"/>
      <c r="N23" s="72"/>
      <c r="O23" s="336" t="str">
        <f>_xlfn.IFNA(VLOOKUP($E23,'protokół WAGI'!$C$9:$I$20,6,0),"")</f>
        <v/>
      </c>
      <c r="P23" s="70"/>
      <c r="Q23" s="71"/>
      <c r="R23" s="70"/>
      <c r="S23" s="71"/>
      <c r="T23" s="72"/>
      <c r="U23" s="186" t="str">
        <f t="shared" si="19"/>
        <v/>
      </c>
      <c r="V23" s="214">
        <f t="shared" si="35"/>
        <v>1</v>
      </c>
      <c r="W23" s="215" t="str">
        <f t="shared" si="36"/>
        <v/>
      </c>
      <c r="X23" s="210" t="str">
        <f t="shared" si="37"/>
        <v xml:space="preserve"> </v>
      </c>
      <c r="Z23" s="76">
        <f t="shared" si="20"/>
        <v>1.4</v>
      </c>
      <c r="AA23" s="77">
        <f t="shared" si="21"/>
        <v>1</v>
      </c>
      <c r="AB23" s="24">
        <f t="shared" si="22"/>
        <v>0</v>
      </c>
      <c r="AC23" s="24">
        <f t="shared" si="23"/>
        <v>0</v>
      </c>
      <c r="AD23" s="24">
        <f t="shared" si="24"/>
        <v>0</v>
      </c>
      <c r="AE23" s="25">
        <f t="shared" si="25"/>
        <v>0</v>
      </c>
      <c r="AF23" s="24">
        <f t="shared" si="26"/>
        <v>0</v>
      </c>
      <c r="AG23" s="24">
        <f t="shared" si="27"/>
        <v>0</v>
      </c>
      <c r="AH23" s="24">
        <f t="shared" si="28"/>
        <v>0</v>
      </c>
      <c r="AI23" s="78">
        <f t="shared" si="29"/>
        <v>0</v>
      </c>
      <c r="AJ23" s="190">
        <f t="shared" si="30"/>
        <v>0</v>
      </c>
      <c r="AK23" s="43" t="e">
        <f t="shared" si="31"/>
        <v>#NUM!</v>
      </c>
      <c r="AL23" s="43" t="e">
        <f t="shared" si="32"/>
        <v>#NUM!</v>
      </c>
      <c r="AM23" s="43" t="e">
        <f t="shared" si="33"/>
        <v>#NUM!</v>
      </c>
      <c r="AO23" s="150"/>
    </row>
    <row r="24" spans="2:41" s="26" customFormat="1" ht="15.75" customHeight="1" thickBot="1">
      <c r="B24" s="60" t="s">
        <v>1701</v>
      </c>
      <c r="C24" s="304" t="str">
        <f>_xlfn.IFNA(VLOOKUP($E24,'protokół WAGI'!$C$9:$I$20,7,0),"")</f>
        <v/>
      </c>
      <c r="D24" s="113" t="s">
        <v>42</v>
      </c>
      <c r="E24" s="61"/>
      <c r="F24" s="62" t="str">
        <f>_xlfn.IFNA(VLOOKUP($E24,'protokół WAGI'!$C$9:$I$20,3,0),"")</f>
        <v/>
      </c>
      <c r="G24" s="137" t="str">
        <f t="shared" si="34"/>
        <v>UKS Lotnik Warszawa</v>
      </c>
      <c r="H24" s="63" t="str">
        <f>_xlfn.IFNA(VLOOKUP($E24,'protokół WAGI'!$C$9:$I$20,4,0),"")</f>
        <v/>
      </c>
      <c r="I24" s="338" t="str">
        <f>_xlfn.IFNA(VLOOKUP($E24,'protokół WAGI'!$C$9:$I$20,5,0),"")</f>
        <v/>
      </c>
      <c r="J24" s="157"/>
      <c r="K24" s="158"/>
      <c r="L24" s="157"/>
      <c r="M24" s="156"/>
      <c r="N24" s="159"/>
      <c r="O24" s="336" t="str">
        <f>_xlfn.IFNA(VLOOKUP($E24,'protokół WAGI'!$C$9:$I$20,6,0),"")</f>
        <v/>
      </c>
      <c r="P24" s="160"/>
      <c r="Q24" s="71"/>
      <c r="R24" s="70"/>
      <c r="S24" s="71"/>
      <c r="T24" s="72"/>
      <c r="U24" s="186" t="str">
        <f t="shared" si="19"/>
        <v/>
      </c>
      <c r="V24" s="214">
        <f t="shared" si="35"/>
        <v>1</v>
      </c>
      <c r="W24" s="215" t="str">
        <f t="shared" si="36"/>
        <v/>
      </c>
      <c r="X24" s="210" t="str">
        <f t="shared" si="37"/>
        <v xml:space="preserve"> </v>
      </c>
      <c r="Z24" s="76">
        <f t="shared" si="20"/>
        <v>1</v>
      </c>
      <c r="AA24" s="77">
        <f t="shared" si="21"/>
        <v>1</v>
      </c>
      <c r="AB24" s="24">
        <f t="shared" si="22"/>
        <v>0</v>
      </c>
      <c r="AC24" s="24">
        <f t="shared" si="23"/>
        <v>0</v>
      </c>
      <c r="AD24" s="24">
        <f t="shared" si="24"/>
        <v>0</v>
      </c>
      <c r="AE24" s="25">
        <f t="shared" si="25"/>
        <v>0</v>
      </c>
      <c r="AF24" s="24">
        <f t="shared" si="26"/>
        <v>0</v>
      </c>
      <c r="AG24" s="24">
        <f t="shared" si="27"/>
        <v>0</v>
      </c>
      <c r="AH24" s="24">
        <f t="shared" si="28"/>
        <v>0</v>
      </c>
      <c r="AI24" s="78">
        <f t="shared" si="29"/>
        <v>0</v>
      </c>
      <c r="AJ24" s="190">
        <f t="shared" si="30"/>
        <v>0</v>
      </c>
      <c r="AK24" s="43" t="e">
        <f t="shared" si="31"/>
        <v>#NUM!</v>
      </c>
      <c r="AL24" s="43" t="e">
        <f t="shared" si="32"/>
        <v>#NUM!</v>
      </c>
      <c r="AM24" s="43" t="e">
        <f t="shared" si="33"/>
        <v>#NUM!</v>
      </c>
      <c r="AO24" s="192"/>
    </row>
    <row r="25" spans="2:41" s="26" customFormat="1" ht="15.75" customHeight="1" thickBot="1">
      <c r="B25" s="60" t="s">
        <v>1702</v>
      </c>
      <c r="C25" s="304" t="str">
        <f>_xlfn.IFNA(VLOOKUP($E25,'protokół WAGI'!$C$9:$I$20,7,0),"")</f>
        <v/>
      </c>
      <c r="D25" s="113" t="s">
        <v>42</v>
      </c>
      <c r="E25" s="61"/>
      <c r="F25" s="62" t="str">
        <f>_xlfn.IFNA(VLOOKUP($E25,'protokół WAGI'!$C$9:$I$20,3,0),"")</f>
        <v/>
      </c>
      <c r="G25" s="137" t="str">
        <f t="shared" si="34"/>
        <v>UKS Lotnik Warszawa</v>
      </c>
      <c r="H25" s="63" t="str">
        <f>_xlfn.IFNA(VLOOKUP($E25,'protokół WAGI'!$C$9:$I$20,4,0),"")</f>
        <v/>
      </c>
      <c r="I25" s="338" t="str">
        <f>_xlfn.IFNA(VLOOKUP($E25,'protokół WAGI'!$C$9:$I$20,5,0),"")</f>
        <v/>
      </c>
      <c r="J25" s="65"/>
      <c r="K25" s="66"/>
      <c r="L25" s="65"/>
      <c r="M25" s="64"/>
      <c r="N25" s="72"/>
      <c r="O25" s="336" t="str">
        <f>_xlfn.IFNA(VLOOKUP($E25,'protokół WAGI'!$C$9:$I$20,6,0),"")</f>
        <v/>
      </c>
      <c r="P25" s="70"/>
      <c r="Q25" s="161"/>
      <c r="R25" s="160"/>
      <c r="S25" s="161"/>
      <c r="T25" s="159"/>
      <c r="U25" s="187" t="str">
        <f t="shared" si="19"/>
        <v/>
      </c>
      <c r="V25" s="214">
        <f t="shared" si="35"/>
        <v>1</v>
      </c>
      <c r="W25" s="215" t="str">
        <f t="shared" si="36"/>
        <v/>
      </c>
      <c r="X25" s="210" t="str">
        <f t="shared" si="37"/>
        <v xml:space="preserve"> </v>
      </c>
      <c r="Y25" s="134"/>
      <c r="Z25" s="76">
        <f t="shared" si="20"/>
        <v>1</v>
      </c>
      <c r="AA25" s="77">
        <f t="shared" si="21"/>
        <v>1</v>
      </c>
      <c r="AB25" s="24">
        <f t="shared" si="22"/>
        <v>0</v>
      </c>
      <c r="AC25" s="24">
        <f t="shared" si="23"/>
        <v>0</v>
      </c>
      <c r="AD25" s="24">
        <f t="shared" si="24"/>
        <v>0</v>
      </c>
      <c r="AE25" s="25">
        <f t="shared" si="25"/>
        <v>0</v>
      </c>
      <c r="AF25" s="24">
        <f t="shared" si="26"/>
        <v>0</v>
      </c>
      <c r="AG25" s="24">
        <f t="shared" si="27"/>
        <v>0</v>
      </c>
      <c r="AH25" s="24">
        <f t="shared" si="28"/>
        <v>0</v>
      </c>
      <c r="AI25" s="78">
        <f t="shared" si="29"/>
        <v>0</v>
      </c>
      <c r="AJ25" s="190">
        <f t="shared" si="30"/>
        <v>0</v>
      </c>
      <c r="AK25" s="43" t="e">
        <f t="shared" si="31"/>
        <v>#NUM!</v>
      </c>
      <c r="AL25" s="43" t="e">
        <f t="shared" si="32"/>
        <v>#NUM!</v>
      </c>
      <c r="AM25" s="43" t="e">
        <f t="shared" si="33"/>
        <v>#NUM!</v>
      </c>
      <c r="AO25" s="150"/>
    </row>
    <row r="26" spans="2:41" s="26" customFormat="1" ht="15.75" customHeight="1" thickBot="1">
      <c r="B26" s="319" t="s">
        <v>1703</v>
      </c>
      <c r="C26" s="342" t="str">
        <f>_xlfn.IFNA(VLOOKUP($E26,'protokół WAGI'!$C$9:$I$20,7,0),"")</f>
        <v/>
      </c>
      <c r="D26" s="162" t="s">
        <v>42</v>
      </c>
      <c r="E26" s="163"/>
      <c r="F26" s="343" t="str">
        <f>_xlfn.IFNA(VLOOKUP($E26,'protokół WAGI'!$C$9:$I$20,3,0),"")</f>
        <v/>
      </c>
      <c r="G26" s="222" t="str">
        <f t="shared" si="34"/>
        <v>UKS Lotnik Warszawa</v>
      </c>
      <c r="H26" s="341" t="str">
        <f>_xlfn.IFNA(VLOOKUP($E26,'protokół WAGI'!$C$9:$I$20,4,0),"")</f>
        <v/>
      </c>
      <c r="I26" s="340" t="str">
        <f>_xlfn.IFNA(VLOOKUP($E26,'protokół WAGI'!$C$9:$I$20,5,0),"")</f>
        <v/>
      </c>
      <c r="J26" s="166"/>
      <c r="K26" s="167"/>
      <c r="L26" s="166"/>
      <c r="M26" s="165"/>
      <c r="N26" s="170"/>
      <c r="O26" s="339" t="str">
        <f>_xlfn.IFNA(VLOOKUP($E26,'protokół WAGI'!$C$9:$I$20,6,0),"")</f>
        <v/>
      </c>
      <c r="P26" s="168"/>
      <c r="Q26" s="169"/>
      <c r="R26" s="168"/>
      <c r="S26" s="169"/>
      <c r="T26" s="170"/>
      <c r="U26" s="188" t="str">
        <f t="shared" si="19"/>
        <v/>
      </c>
      <c r="V26" s="320">
        <f t="shared" si="35"/>
        <v>1</v>
      </c>
      <c r="W26" s="216" t="str">
        <f t="shared" si="36"/>
        <v/>
      </c>
      <c r="X26" s="217" t="str">
        <f t="shared" si="37"/>
        <v xml:space="preserve"> </v>
      </c>
      <c r="Z26" s="76">
        <f t="shared" si="20"/>
        <v>1</v>
      </c>
      <c r="AA26" s="77">
        <f t="shared" si="21"/>
        <v>1</v>
      </c>
      <c r="AB26" s="80">
        <f t="shared" si="22"/>
        <v>0</v>
      </c>
      <c r="AC26" s="80">
        <f t="shared" si="23"/>
        <v>0</v>
      </c>
      <c r="AD26" s="80">
        <f t="shared" si="24"/>
        <v>0</v>
      </c>
      <c r="AE26" s="25">
        <f t="shared" si="25"/>
        <v>0</v>
      </c>
      <c r="AF26" s="24">
        <f t="shared" si="26"/>
        <v>0</v>
      </c>
      <c r="AG26" s="24">
        <f t="shared" si="27"/>
        <v>0</v>
      </c>
      <c r="AH26" s="24">
        <f t="shared" si="28"/>
        <v>0</v>
      </c>
      <c r="AI26" s="78">
        <f t="shared" si="29"/>
        <v>0</v>
      </c>
      <c r="AJ26" s="190">
        <f t="shared" si="30"/>
        <v>0</v>
      </c>
      <c r="AK26" s="43" t="e">
        <f t="shared" si="31"/>
        <v>#NUM!</v>
      </c>
      <c r="AL26" s="43" t="e">
        <f t="shared" si="32"/>
        <v>#NUM!</v>
      </c>
      <c r="AM26" s="43" t="e">
        <f t="shared" si="33"/>
        <v>#NUM!</v>
      </c>
      <c r="AO26" s="150"/>
    </row>
    <row r="27" spans="2:41" s="26" customFormat="1" ht="16.5" customHeight="1" thickBot="1">
      <c r="B27" s="81"/>
      <c r="C27" s="81"/>
      <c r="D27" s="81"/>
      <c r="E27" s="82"/>
      <c r="F27" s="81"/>
      <c r="G27" s="172" t="str">
        <f>G26</f>
        <v>UKS Lotnik Warszawa</v>
      </c>
      <c r="H27" s="83"/>
      <c r="I27" s="84"/>
      <c r="J27" s="85"/>
      <c r="K27" s="84"/>
      <c r="L27" s="86"/>
      <c r="M27" s="84"/>
      <c r="N27" s="85"/>
      <c r="O27" s="84"/>
      <c r="P27" s="85"/>
      <c r="Q27" s="87"/>
      <c r="R27" s="85"/>
      <c r="S27" s="87"/>
      <c r="T27" s="85"/>
      <c r="U27" s="88"/>
      <c r="V27" s="317">
        <f>ROUND(SUM(W21:W26),2)</f>
        <v>0</v>
      </c>
      <c r="W27" s="275"/>
      <c r="X27" s="218">
        <f>ROUND(SUM(X21:X26),2)</f>
        <v>0</v>
      </c>
      <c r="Y27" s="135"/>
      <c r="Z27" s="89"/>
      <c r="AA27" s="77" t="str">
        <f>G21</f>
        <v>UKS Lotnik Warszawa</v>
      </c>
      <c r="AB27" s="90"/>
      <c r="AC27" s="90"/>
      <c r="AD27" s="91"/>
      <c r="AE27" s="92"/>
      <c r="AF27" s="24"/>
      <c r="AG27" s="24"/>
      <c r="AH27" s="24"/>
      <c r="AI27" s="25"/>
      <c r="AJ27" s="190"/>
      <c r="AK27" s="44"/>
      <c r="AL27" s="44"/>
      <c r="AM27" s="44"/>
      <c r="AO27" s="150"/>
    </row>
    <row r="28" spans="2:41">
      <c r="B28" s="22"/>
      <c r="C28" s="22"/>
      <c r="D28" s="22"/>
      <c r="E28" s="10"/>
      <c r="F28" s="10"/>
      <c r="G28" s="10"/>
      <c r="H28" s="11"/>
      <c r="I28" s="10"/>
      <c r="J28" s="10"/>
      <c r="K28" s="10"/>
      <c r="L28" s="10"/>
      <c r="M28" s="10"/>
      <c r="N28" s="10"/>
      <c r="O28" s="17"/>
      <c r="P28" s="10"/>
      <c r="Q28" s="12"/>
      <c r="R28" s="12"/>
      <c r="S28" s="12"/>
      <c r="T28" s="12"/>
      <c r="U28" s="12"/>
      <c r="V28" s="12"/>
      <c r="W28" s="12"/>
      <c r="X28" s="93"/>
      <c r="Y28" s="94"/>
      <c r="Z28" s="94"/>
      <c r="AA28" s="93"/>
      <c r="AB28" s="93"/>
      <c r="AC28" s="93"/>
      <c r="AD28" s="93"/>
      <c r="AE28" s="8"/>
      <c r="AF28" s="7"/>
      <c r="AG28" s="7"/>
      <c r="AH28" s="7"/>
      <c r="AI28" s="8"/>
      <c r="AJ28" s="8"/>
    </row>
    <row r="29" spans="2:41">
      <c r="B29" s="6"/>
      <c r="C29" s="6"/>
      <c r="D29" s="6"/>
      <c r="E29" s="202" t="s">
        <v>7</v>
      </c>
      <c r="F29" s="266" t="s">
        <v>8</v>
      </c>
      <c r="G29" s="266"/>
      <c r="H29" s="266"/>
      <c r="I29" s="266"/>
      <c r="J29" s="97"/>
      <c r="K29" s="266" t="s">
        <v>9</v>
      </c>
      <c r="L29" s="266"/>
      <c r="M29" s="266"/>
      <c r="N29" s="266"/>
      <c r="O29" s="266"/>
      <c r="P29" s="97"/>
      <c r="Q29" s="266" t="s">
        <v>43</v>
      </c>
      <c r="R29" s="266"/>
      <c r="S29" s="266"/>
      <c r="T29" s="266"/>
      <c r="U29" s="266"/>
      <c r="V29" s="266" t="s">
        <v>21</v>
      </c>
      <c r="W29" s="266"/>
      <c r="X29" s="266"/>
      <c r="Y29" s="5"/>
      <c r="Z29" s="5"/>
      <c r="AA29" s="9"/>
      <c r="AB29" s="7"/>
      <c r="AC29" s="7"/>
      <c r="AD29" s="7"/>
      <c r="AE29" s="8"/>
      <c r="AF29" s="7"/>
      <c r="AG29" s="7"/>
      <c r="AH29" s="7"/>
      <c r="AI29" s="8"/>
      <c r="AJ29" s="8"/>
    </row>
    <row r="30" spans="2:41" s="26" customFormat="1" ht="13.5" customHeight="1">
      <c r="B30" s="203"/>
      <c r="C30" s="203"/>
      <c r="D30" s="203"/>
      <c r="E30" s="203"/>
      <c r="F30" s="267"/>
      <c r="G30" s="267"/>
      <c r="H30" s="267"/>
      <c r="I30" s="267"/>
      <c r="J30" s="99"/>
      <c r="K30" s="267"/>
      <c r="L30" s="267"/>
      <c r="M30" s="267"/>
      <c r="N30" s="267"/>
      <c r="O30" s="267"/>
      <c r="P30" s="99"/>
      <c r="Q30" s="265"/>
      <c r="R30" s="265"/>
      <c r="S30" s="265"/>
      <c r="T30" s="265"/>
      <c r="U30" s="265"/>
      <c r="V30" s="267"/>
      <c r="W30" s="267"/>
      <c r="X30" s="267"/>
      <c r="AA30" s="77"/>
      <c r="AB30" s="189"/>
      <c r="AC30" s="189"/>
      <c r="AD30" s="189"/>
      <c r="AE30" s="190"/>
      <c r="AF30" s="189"/>
      <c r="AG30" s="189"/>
      <c r="AH30" s="189"/>
      <c r="AI30" s="190"/>
      <c r="AJ30" s="190"/>
      <c r="AK30" s="44"/>
      <c r="AL30" s="44"/>
      <c r="AM30" s="44"/>
      <c r="AO30" s="150"/>
    </row>
    <row r="31" spans="2:41" s="18" customFormat="1" ht="19.5" customHeight="1">
      <c r="B31" s="35"/>
      <c r="C31" s="35"/>
      <c r="D31" s="35"/>
      <c r="E31" s="98"/>
      <c r="F31" s="264"/>
      <c r="G31" s="264"/>
      <c r="H31" s="264"/>
      <c r="I31" s="264"/>
      <c r="J31" s="99"/>
      <c r="K31" s="268"/>
      <c r="L31" s="268"/>
      <c r="M31" s="268"/>
      <c r="N31" s="268"/>
      <c r="O31" s="268"/>
      <c r="P31" s="99"/>
      <c r="Q31" s="100"/>
      <c r="R31" s="100"/>
      <c r="S31" s="100"/>
      <c r="T31" s="100"/>
      <c r="U31" s="100"/>
      <c r="V31" s="264"/>
      <c r="W31" s="264"/>
      <c r="X31" s="264"/>
      <c r="AA31" s="9"/>
      <c r="AB31" s="7"/>
      <c r="AC31" s="7"/>
      <c r="AD31" s="7"/>
      <c r="AE31" s="8"/>
      <c r="AF31" s="7"/>
      <c r="AG31" s="7"/>
      <c r="AH31" s="7"/>
      <c r="AI31" s="8"/>
      <c r="AJ31" s="8"/>
      <c r="AK31" s="45"/>
      <c r="AL31" s="45"/>
      <c r="AM31" s="45"/>
      <c r="AO31" s="95"/>
    </row>
    <row r="32" spans="2:41">
      <c r="B32" s="36"/>
      <c r="C32" s="36"/>
      <c r="D32" s="36"/>
      <c r="E32" s="101"/>
      <c r="F32" s="263"/>
      <c r="G32" s="263"/>
      <c r="H32" s="263"/>
      <c r="I32" s="263"/>
      <c r="J32" s="102"/>
      <c r="K32" s="263"/>
      <c r="L32" s="263"/>
      <c r="M32" s="263"/>
      <c r="N32" s="263"/>
      <c r="O32" s="263"/>
      <c r="P32" s="102"/>
      <c r="Q32" s="263"/>
      <c r="R32" s="263"/>
      <c r="S32" s="263"/>
      <c r="T32" s="263"/>
      <c r="U32" s="263"/>
      <c r="V32" s="263"/>
      <c r="W32" s="263"/>
      <c r="X32" s="263"/>
    </row>
    <row r="33" spans="2:24">
      <c r="B33" s="36"/>
      <c r="C33" s="36"/>
      <c r="D33" s="36"/>
      <c r="E33" s="12"/>
      <c r="F33" s="12"/>
      <c r="G33" s="12"/>
      <c r="H33" s="34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3"/>
    </row>
    <row r="36" spans="2:24" ht="14.25" customHeight="1"/>
  </sheetData>
  <mergeCells count="62">
    <mergeCell ref="V29:X29"/>
    <mergeCell ref="K29:O29"/>
    <mergeCell ref="F29:I29"/>
    <mergeCell ref="U8:U9"/>
    <mergeCell ref="X8:X9"/>
    <mergeCell ref="I9:J9"/>
    <mergeCell ref="K9:L9"/>
    <mergeCell ref="M9:N9"/>
    <mergeCell ref="O9:P9"/>
    <mergeCell ref="Q9:R9"/>
    <mergeCell ref="S9:T9"/>
    <mergeCell ref="V27:W27"/>
    <mergeCell ref="Q20:R20"/>
    <mergeCell ref="I19:N19"/>
    <mergeCell ref="H19:H20"/>
    <mergeCell ref="I20:J20"/>
    <mergeCell ref="Y1:AK1"/>
    <mergeCell ref="Y3:AK3"/>
    <mergeCell ref="B1:X1"/>
    <mergeCell ref="X19:X20"/>
    <mergeCell ref="F5:L5"/>
    <mergeCell ref="E19:E20"/>
    <mergeCell ref="F19:F20"/>
    <mergeCell ref="B19:B20"/>
    <mergeCell ref="B2:X2"/>
    <mergeCell ref="P5:W5"/>
    <mergeCell ref="W19:W20"/>
    <mergeCell ref="K20:L20"/>
    <mergeCell ref="V16:W16"/>
    <mergeCell ref="D19:D20"/>
    <mergeCell ref="M20:N20"/>
    <mergeCell ref="O20:P20"/>
    <mergeCell ref="V32:X32"/>
    <mergeCell ref="B17:P17"/>
    <mergeCell ref="U19:U20"/>
    <mergeCell ref="S20:T20"/>
    <mergeCell ref="V31:X31"/>
    <mergeCell ref="Q30:U30"/>
    <mergeCell ref="Q29:U29"/>
    <mergeCell ref="V30:X30"/>
    <mergeCell ref="O19:T19"/>
    <mergeCell ref="Q32:U32"/>
    <mergeCell ref="K32:O32"/>
    <mergeCell ref="F32:I32"/>
    <mergeCell ref="K30:O30"/>
    <mergeCell ref="K31:O31"/>
    <mergeCell ref="F30:I30"/>
    <mergeCell ref="F31:I31"/>
    <mergeCell ref="W4:X4"/>
    <mergeCell ref="Q4:V4"/>
    <mergeCell ref="G4:I4"/>
    <mergeCell ref="C8:C9"/>
    <mergeCell ref="C19:C20"/>
    <mergeCell ref="W8:W9"/>
    <mergeCell ref="B6:P6"/>
    <mergeCell ref="B8:B9"/>
    <mergeCell ref="D8:D9"/>
    <mergeCell ref="E8:E9"/>
    <mergeCell ref="F8:F9"/>
    <mergeCell ref="H8:H9"/>
    <mergeCell ref="I8:N8"/>
    <mergeCell ref="O8:T8"/>
  </mergeCells>
  <phoneticPr fontId="15" type="noConversion"/>
  <conditionalFormatting sqref="N27 R21:R27 T21:T27 P27 L27">
    <cfRule type="cellIs" dxfId="82" priority="598" stopIfTrue="1" operator="lessThan">
      <formula>0</formula>
    </cfRule>
  </conditionalFormatting>
  <conditionalFormatting sqref="J27">
    <cfRule type="cellIs" dxfId="81" priority="559" stopIfTrue="1" operator="equal">
      <formula>"""o"""</formula>
    </cfRule>
  </conditionalFormatting>
  <conditionalFormatting sqref="O27 O16">
    <cfRule type="cellIs" dxfId="80" priority="540" stopIfTrue="1" operator="equal">
      <formula>IF(SIGN($AF16)=1,$AI16,0)</formula>
    </cfRule>
    <cfRule type="expression" dxfId="79" priority="541" stopIfTrue="1">
      <formula>IF($AF16&lt;0,$AF16,0)</formula>
    </cfRule>
    <cfRule type="expression" dxfId="78" priority="542" stopIfTrue="1">
      <formula>IF($AF16&gt;0,$AF16,0)</formula>
    </cfRule>
  </conditionalFormatting>
  <conditionalFormatting sqref="Q21:Q27 Q10:Q16">
    <cfRule type="cellIs" dxfId="77" priority="543" stopIfTrue="1" operator="equal">
      <formula>IF(SIGN($AG10)=1,$AI10,0)</formula>
    </cfRule>
    <cfRule type="expression" dxfId="76" priority="544" stopIfTrue="1">
      <formula>IF($AG10&lt;0,$AG10,0)</formula>
    </cfRule>
    <cfRule type="expression" dxfId="75" priority="545" stopIfTrue="1">
      <formula>IF($AG10&gt;0,$AG10,0)</formula>
    </cfRule>
  </conditionalFormatting>
  <conditionalFormatting sqref="S21:S27 S10:S16">
    <cfRule type="cellIs" dxfId="74" priority="546" stopIfTrue="1" operator="equal">
      <formula>IF(SIGN($AH10)=1,$AI10,0)</formula>
    </cfRule>
    <cfRule type="expression" dxfId="73" priority="547" stopIfTrue="1">
      <formula>IF($AH10&lt;0,$AH10,0)</formula>
    </cfRule>
    <cfRule type="expression" dxfId="72" priority="548" stopIfTrue="1">
      <formula>IF($AH10&gt;0,$AH10,0)</formula>
    </cfRule>
  </conditionalFormatting>
  <conditionalFormatting sqref="I27 I16">
    <cfRule type="expression" dxfId="71" priority="549" stopIfTrue="1">
      <formula>IF($AB16&lt;0,$AB16,0)</formula>
    </cfRule>
    <cfRule type="cellIs" dxfId="70" priority="550" stopIfTrue="1" operator="equal">
      <formula>IF(SIGN($AB16)=1,$AE16,0)</formula>
    </cfRule>
    <cfRule type="expression" dxfId="69" priority="551" stopIfTrue="1">
      <formula>IF($AB16&gt;0,$AB16,0)</formula>
    </cfRule>
  </conditionalFormatting>
  <conditionalFormatting sqref="K27 K16">
    <cfRule type="cellIs" dxfId="68" priority="552" stopIfTrue="1" operator="equal">
      <formula>IF(SIGN($AC16)=1,$AE16,0)</formula>
    </cfRule>
    <cfRule type="expression" dxfId="67" priority="553" stopIfTrue="1">
      <formula>IF($AC16&lt;0,$AC16,0)</formula>
    </cfRule>
    <cfRule type="expression" dxfId="66" priority="554" stopIfTrue="1">
      <formula>IF($AC16&gt;0,$AC16,0)</formula>
    </cfRule>
  </conditionalFormatting>
  <conditionalFormatting sqref="M27 M16">
    <cfRule type="expression" dxfId="65" priority="555" stopIfTrue="1">
      <formula>IF($AD16&lt;0,$AD16,0)</formula>
    </cfRule>
    <cfRule type="cellIs" dxfId="64" priority="556" stopIfTrue="1" operator="equal">
      <formula>IF(SIGN($AD16)=1,$AE16,0)</formula>
    </cfRule>
    <cfRule type="expression" dxfId="63" priority="557" stopIfTrue="1">
      <formula>IF($AD16&gt;0,$AD16,0)</formula>
    </cfRule>
  </conditionalFormatting>
  <conditionalFormatting sqref="N16 R10:R16 T10:T16 P16 L16">
    <cfRule type="cellIs" dxfId="62" priority="244" stopIfTrue="1" operator="lessThan">
      <formula>0</formula>
    </cfRule>
  </conditionalFormatting>
  <conditionalFormatting sqref="J16">
    <cfRule type="cellIs" dxfId="61" priority="243" stopIfTrue="1" operator="equal">
      <formula>"""o"""</formula>
    </cfRule>
  </conditionalFormatting>
  <conditionalFormatting sqref="K21:K26">
    <cfRule type="cellIs" dxfId="60" priority="41" stopIfTrue="1" operator="equal">
      <formula>IF(SIGN($AC21)=1,$AE21,0)</formula>
    </cfRule>
    <cfRule type="expression" dxfId="59" priority="42" stopIfTrue="1">
      <formula>IF($AC21&lt;0,$AC21,0)</formula>
    </cfRule>
    <cfRule type="expression" dxfId="58" priority="43" stopIfTrue="1">
      <formula>IF($AC21&gt;0,$AC21,0)</formula>
    </cfRule>
  </conditionalFormatting>
  <conditionalFormatting sqref="M21:M26">
    <cfRule type="expression" dxfId="57" priority="44" stopIfTrue="1">
      <formula>IF($AD21&lt;0,$AD21,0)</formula>
    </cfRule>
    <cfRule type="cellIs" dxfId="56" priority="45" stopIfTrue="1" operator="equal">
      <formula>IF(SIGN($AD21)=1,$AE21,0)</formula>
    </cfRule>
    <cfRule type="expression" dxfId="55" priority="46" stopIfTrue="1">
      <formula>IF($AD21&gt;0,$AD21,0)</formula>
    </cfRule>
  </conditionalFormatting>
  <conditionalFormatting sqref="N22:N26 P21:P26 L21:L26 J21:J26">
    <cfRule type="cellIs" dxfId="48" priority="34" stopIfTrue="1" operator="lessThan">
      <formula>0</formula>
    </cfRule>
  </conditionalFormatting>
  <conditionalFormatting sqref="K10:K15">
    <cfRule type="cellIs" dxfId="47" priority="28" stopIfTrue="1" operator="equal">
      <formula>IF(SIGN($AC10)=1,$AE10,0)</formula>
    </cfRule>
    <cfRule type="expression" dxfId="46" priority="29" stopIfTrue="1">
      <formula>IF($AC10&lt;0,$AC10,0)</formula>
    </cfRule>
    <cfRule type="expression" dxfId="45" priority="30" stopIfTrue="1">
      <formula>IF($AC10&gt;0,$AC10,0)</formula>
    </cfRule>
  </conditionalFormatting>
  <conditionalFormatting sqref="M10:M15">
    <cfRule type="expression" dxfId="44" priority="31" stopIfTrue="1">
      <formula>IF($AD10&lt;0,$AD10,0)</formula>
    </cfRule>
    <cfRule type="cellIs" dxfId="43" priority="32" stopIfTrue="1" operator="equal">
      <formula>IF(SIGN($AD10)=1,$AE10,0)</formula>
    </cfRule>
    <cfRule type="expression" dxfId="42" priority="33" stopIfTrue="1">
      <formula>IF($AD10&gt;0,$AD10,0)</formula>
    </cfRule>
  </conditionalFormatting>
  <conditionalFormatting sqref="I10:I15">
    <cfRule type="expression" dxfId="41" priority="25" stopIfTrue="1">
      <formula>IF($AB10&lt;0,AB10,0)</formula>
    </cfRule>
    <cfRule type="cellIs" dxfId="40" priority="26" stopIfTrue="1" operator="equal">
      <formula>IF(SIGN($AB10)=1,$AE10,0)</formula>
    </cfRule>
    <cfRule type="expression" dxfId="39" priority="27" stopIfTrue="1">
      <formula>IF($AB10&gt;0,$AB10,0)</formula>
    </cfRule>
  </conditionalFormatting>
  <conditionalFormatting sqref="O10:O15">
    <cfRule type="cellIs" dxfId="38" priority="22" stopIfTrue="1" operator="equal">
      <formula>IF(SIGN($AF10)=1,$AI10,0)</formula>
    </cfRule>
    <cfRule type="expression" dxfId="37" priority="23" stopIfTrue="1">
      <formula>IF($AF10&lt;0,$AF10,0)</formula>
    </cfRule>
    <cfRule type="expression" dxfId="36" priority="24" stopIfTrue="1">
      <formula>IF($AF10&gt;0,$AF10,0)</formula>
    </cfRule>
  </conditionalFormatting>
  <conditionalFormatting sqref="P10:P15 L10:L15 J10:J15">
    <cfRule type="cellIs" dxfId="35" priority="21" stopIfTrue="1" operator="lessThan">
      <formula>0</formula>
    </cfRule>
  </conditionalFormatting>
  <conditionalFormatting sqref="V16:W16">
    <cfRule type="cellIs" dxfId="34" priority="10" operator="greaterThan">
      <formula>$V$27</formula>
    </cfRule>
  </conditionalFormatting>
  <conditionalFormatting sqref="V27:W27">
    <cfRule type="cellIs" dxfId="33" priority="9" operator="greaterThan">
      <formula>$V$16</formula>
    </cfRule>
  </conditionalFormatting>
  <conditionalFormatting sqref="X16">
    <cfRule type="cellIs" dxfId="32" priority="8" operator="greaterThan">
      <formula>$X$27</formula>
    </cfRule>
  </conditionalFormatting>
  <conditionalFormatting sqref="X27">
    <cfRule type="cellIs" dxfId="31" priority="7" operator="greaterThan">
      <formula>$X$16</formula>
    </cfRule>
  </conditionalFormatting>
  <conditionalFormatting sqref="I21:I26">
    <cfRule type="expression" dxfId="5" priority="4" stopIfTrue="1">
      <formula>IF($AB21&lt;0,AB21,0)</formula>
    </cfRule>
    <cfRule type="cellIs" dxfId="4" priority="5" stopIfTrue="1" operator="equal">
      <formula>IF(SIGN($AB21)=1,$AE21,0)</formula>
    </cfRule>
    <cfRule type="expression" dxfId="3" priority="6" stopIfTrue="1">
      <formula>IF($AB21&gt;0,$AB21,0)</formula>
    </cfRule>
  </conditionalFormatting>
  <conditionalFormatting sqref="O21:O26">
    <cfRule type="cellIs" dxfId="2" priority="1" stopIfTrue="1" operator="equal">
      <formula>IF(SIGN($AF21)=1,$AI21,0)</formula>
    </cfRule>
    <cfRule type="expression" dxfId="1" priority="2" stopIfTrue="1">
      <formula>IF($AF21&lt;0,$AF21,0)</formula>
    </cfRule>
    <cfRule type="expression" dxfId="0" priority="3" stopIfTrue="1">
      <formula>IF($AF21&gt;0,$AF21,0)</formula>
    </cfRule>
  </conditionalFormatting>
  <printOptions horizontalCentered="1"/>
  <pageMargins left="0.39370078740157483" right="0.39370078740157483" top="0.3543307086614173" bottom="0.3543307086614173" header="0" footer="0"/>
  <pageSetup paperSize="9" scale="66" orientation="portrait" horizontalDpi="4294967294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BB2DC8D-5D90-435A-865C-CCDF82095757}">
          <x14:formula1>
            <xm:f>pomocnicza!$B$4:$B$19</xm:f>
          </x14:formula1>
          <xm:sqref>B6:P6 B17:P17</xm:sqref>
        </x14:dataValidation>
        <x14:dataValidation type="list" allowBlank="1" showInputMessage="1" showErrorMessage="1" xr:uid="{29A87B6C-239B-4C54-85F0-92AFBD47CD97}">
          <x14:formula1>
            <xm:f>'protokół WAGI'!$C$9:$C$20</xm:f>
          </x14:formula1>
          <xm:sqref>E10:E15 E21:E26</xm:sqref>
        </x14:dataValidation>
        <x14:dataValidation type="list" allowBlank="1" showInputMessage="1" showErrorMessage="1" xr:uid="{4427758B-EBB9-4352-8665-B425D15EE830}">
          <x14:formula1>
            <xm:f>pomocnicza!$G$2:$G$3</xm:f>
          </x14:formula1>
          <xm:sqref>D10:D15 D21:D26</xm:sqref>
        </x14:dataValidation>
        <x14:dataValidation type="custom" allowBlank="1" showInputMessage="1" showErrorMessage="1" errorTitle="Stop" error="te dane wpisujesz w arkuszu &quot;protokół wagi&quot;!" xr:uid="{C1F90BA1-0D13-4B99-B751-E243ADA5F8BD}">
          <x14:formula1>
            <xm:f>Q4='protokół WAGI'!G3:H3</xm:f>
          </x14:formula1>
          <xm:sqref>Q4:V4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548C-9189-4AEB-94A6-AF00D8F56F09}">
  <sheetPr codeName="Arkusz2"/>
  <dimension ref="B1:G19"/>
  <sheetViews>
    <sheetView workbookViewId="0">
      <selection activeCell="G4" sqref="G4"/>
    </sheetView>
  </sheetViews>
  <sheetFormatPr defaultRowHeight="12.75"/>
  <cols>
    <col min="2" max="2" width="42.28515625" bestFit="1" customWidth="1"/>
    <col min="3" max="3" width="25.7109375" customWidth="1"/>
  </cols>
  <sheetData>
    <row r="1" spans="2:7">
      <c r="G1" s="128" t="s">
        <v>99</v>
      </c>
    </row>
    <row r="2" spans="2:7">
      <c r="B2" t="s">
        <v>83</v>
      </c>
      <c r="G2" s="128" t="s">
        <v>41</v>
      </c>
    </row>
    <row r="3" spans="2:7">
      <c r="G3" s="128" t="s">
        <v>42</v>
      </c>
    </row>
    <row r="4" spans="2:7" ht="114" customHeight="1">
      <c r="B4" t="s">
        <v>77</v>
      </c>
    </row>
    <row r="5" spans="2:7" ht="114" customHeight="1">
      <c r="B5" t="s">
        <v>84</v>
      </c>
    </row>
    <row r="6" spans="2:7" ht="114" customHeight="1">
      <c r="B6" t="s">
        <v>85</v>
      </c>
    </row>
    <row r="7" spans="2:7" ht="114" customHeight="1">
      <c r="B7" t="s">
        <v>86</v>
      </c>
    </row>
    <row r="8" spans="2:7" ht="114" customHeight="1">
      <c r="B8" t="s">
        <v>80</v>
      </c>
    </row>
    <row r="9" spans="2:7" ht="114" customHeight="1">
      <c r="B9" t="s">
        <v>87</v>
      </c>
    </row>
    <row r="10" spans="2:7" ht="114" customHeight="1">
      <c r="B10" t="s">
        <v>88</v>
      </c>
    </row>
    <row r="11" spans="2:7" ht="114" customHeight="1">
      <c r="B11" t="s">
        <v>89</v>
      </c>
    </row>
    <row r="12" spans="2:7" ht="114" customHeight="1">
      <c r="B12" t="s">
        <v>90</v>
      </c>
    </row>
    <row r="13" spans="2:7" ht="114" customHeight="1">
      <c r="B13" t="s">
        <v>91</v>
      </c>
    </row>
    <row r="14" spans="2:7" ht="114" customHeight="1">
      <c r="B14" t="s">
        <v>92</v>
      </c>
    </row>
    <row r="15" spans="2:7" ht="114" customHeight="1">
      <c r="B15" t="s">
        <v>93</v>
      </c>
    </row>
    <row r="16" spans="2:7" ht="114" customHeight="1">
      <c r="B16" t="s">
        <v>94</v>
      </c>
    </row>
    <row r="17" spans="2:2" ht="114" customHeight="1">
      <c r="B17" t="s">
        <v>95</v>
      </c>
    </row>
    <row r="18" spans="2:2" ht="114" customHeight="1">
      <c r="B18" t="s">
        <v>96</v>
      </c>
    </row>
    <row r="19" spans="2:2" ht="114" customHeight="1">
      <c r="B19" t="s">
        <v>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8B5A-D589-449B-8830-478EBAC908A2}">
  <sheetPr codeName="Arkusz3"/>
  <dimension ref="A1:F1508"/>
  <sheetViews>
    <sheetView workbookViewId="0">
      <selection activeCell="G3" sqref="G3"/>
    </sheetView>
  </sheetViews>
  <sheetFormatPr defaultRowHeight="12.75"/>
  <cols>
    <col min="1" max="1" width="26.28515625" bestFit="1" customWidth="1"/>
    <col min="2" max="2" width="14.42578125" bestFit="1" customWidth="1"/>
    <col min="3" max="3" width="10.5703125" bestFit="1" customWidth="1"/>
    <col min="4" max="4" width="33.5703125" bestFit="1" customWidth="1"/>
    <col min="5" max="5" width="16" bestFit="1" customWidth="1"/>
    <col min="6" max="6" width="14" bestFit="1" customWidth="1"/>
  </cols>
  <sheetData>
    <row r="1" spans="1:6" ht="15">
      <c r="A1" s="325" t="s">
        <v>191</v>
      </c>
      <c r="B1" s="325" t="s">
        <v>98</v>
      </c>
      <c r="C1" s="325" t="s">
        <v>99</v>
      </c>
      <c r="D1" s="325" t="s">
        <v>100</v>
      </c>
      <c r="E1" s="325" t="s">
        <v>101</v>
      </c>
      <c r="F1" s="325" t="s">
        <v>102</v>
      </c>
    </row>
    <row r="2" spans="1:6">
      <c r="A2" t="s">
        <v>1201</v>
      </c>
      <c r="B2">
        <v>1995</v>
      </c>
      <c r="C2" t="s">
        <v>190</v>
      </c>
      <c r="D2" t="s">
        <v>93</v>
      </c>
      <c r="E2">
        <v>2021</v>
      </c>
      <c r="F2">
        <v>10003983</v>
      </c>
    </row>
    <row r="3" spans="1:6">
      <c r="A3" t="s">
        <v>829</v>
      </c>
      <c r="B3">
        <v>2001</v>
      </c>
      <c r="C3" t="s">
        <v>189</v>
      </c>
      <c r="D3" t="s">
        <v>162</v>
      </c>
      <c r="E3">
        <v>2021</v>
      </c>
      <c r="F3">
        <v>10003889</v>
      </c>
    </row>
    <row r="4" spans="1:6">
      <c r="A4" t="s">
        <v>193</v>
      </c>
      <c r="B4">
        <v>2002</v>
      </c>
      <c r="C4" t="s">
        <v>189</v>
      </c>
      <c r="D4" t="s">
        <v>162</v>
      </c>
      <c r="E4">
        <v>2021</v>
      </c>
      <c r="F4">
        <v>10003890</v>
      </c>
    </row>
    <row r="5" spans="1:6">
      <c r="A5" t="s">
        <v>193</v>
      </c>
      <c r="B5">
        <v>2001</v>
      </c>
      <c r="C5" t="s">
        <v>189</v>
      </c>
      <c r="D5" t="s">
        <v>103</v>
      </c>
      <c r="E5">
        <v>2021</v>
      </c>
      <c r="F5">
        <v>10002655</v>
      </c>
    </row>
    <row r="6" spans="1:6">
      <c r="A6" t="s">
        <v>1435</v>
      </c>
      <c r="B6">
        <v>1992</v>
      </c>
      <c r="C6" t="s">
        <v>189</v>
      </c>
      <c r="D6" t="s">
        <v>184</v>
      </c>
      <c r="E6">
        <v>2021</v>
      </c>
      <c r="F6">
        <v>10003661</v>
      </c>
    </row>
    <row r="7" spans="1:6">
      <c r="A7" t="s">
        <v>321</v>
      </c>
      <c r="B7">
        <v>2003</v>
      </c>
      <c r="C7" t="s">
        <v>189</v>
      </c>
      <c r="D7" t="s">
        <v>121</v>
      </c>
      <c r="E7">
        <v>2021</v>
      </c>
      <c r="F7">
        <v>10003258</v>
      </c>
    </row>
    <row r="8" spans="1:6">
      <c r="A8" t="s">
        <v>323</v>
      </c>
      <c r="B8">
        <v>2002</v>
      </c>
      <c r="C8" t="s">
        <v>189</v>
      </c>
      <c r="D8" t="s">
        <v>121</v>
      </c>
      <c r="E8">
        <v>2021</v>
      </c>
      <c r="F8">
        <v>10003462</v>
      </c>
    </row>
    <row r="9" spans="1:6">
      <c r="A9" t="s">
        <v>1387</v>
      </c>
      <c r="B9">
        <v>2000</v>
      </c>
      <c r="C9" t="s">
        <v>189</v>
      </c>
      <c r="D9" t="s">
        <v>85</v>
      </c>
      <c r="E9" t="s">
        <v>105</v>
      </c>
      <c r="F9">
        <v>10003158</v>
      </c>
    </row>
    <row r="10" spans="1:6">
      <c r="A10" t="s">
        <v>1164</v>
      </c>
      <c r="B10">
        <v>1995</v>
      </c>
      <c r="C10" t="s">
        <v>189</v>
      </c>
      <c r="D10" t="s">
        <v>93</v>
      </c>
      <c r="E10">
        <v>2021</v>
      </c>
      <c r="F10">
        <v>10003837</v>
      </c>
    </row>
    <row r="11" spans="1:6">
      <c r="A11" t="s">
        <v>303</v>
      </c>
      <c r="B11">
        <v>2004</v>
      </c>
      <c r="C11" t="s">
        <v>189</v>
      </c>
      <c r="D11" t="s">
        <v>119</v>
      </c>
      <c r="E11">
        <v>2021</v>
      </c>
      <c r="F11">
        <v>10002344</v>
      </c>
    </row>
    <row r="12" spans="1:6">
      <c r="A12" t="s">
        <v>209</v>
      </c>
      <c r="B12">
        <v>1998</v>
      </c>
      <c r="C12" t="s">
        <v>189</v>
      </c>
      <c r="D12" t="s">
        <v>104</v>
      </c>
      <c r="E12">
        <v>2021</v>
      </c>
      <c r="F12">
        <v>10003093</v>
      </c>
    </row>
    <row r="13" spans="1:6">
      <c r="A13" t="s">
        <v>1338</v>
      </c>
      <c r="B13">
        <v>1998</v>
      </c>
      <c r="C13" t="s">
        <v>190</v>
      </c>
      <c r="D13" t="s">
        <v>116</v>
      </c>
      <c r="E13" t="s">
        <v>105</v>
      </c>
      <c r="F13">
        <v>10002714</v>
      </c>
    </row>
    <row r="14" spans="1:6">
      <c r="A14" t="s">
        <v>915</v>
      </c>
      <c r="B14">
        <v>2008</v>
      </c>
      <c r="C14" t="s">
        <v>189</v>
      </c>
      <c r="D14" t="s">
        <v>171</v>
      </c>
      <c r="E14">
        <v>2021</v>
      </c>
      <c r="F14">
        <v>10003873</v>
      </c>
    </row>
    <row r="15" spans="1:6">
      <c r="A15" t="s">
        <v>916</v>
      </c>
      <c r="B15">
        <v>2008</v>
      </c>
      <c r="C15" t="s">
        <v>189</v>
      </c>
      <c r="D15" t="s">
        <v>171</v>
      </c>
      <c r="E15" t="s">
        <v>105</v>
      </c>
      <c r="F15">
        <v>10003874</v>
      </c>
    </row>
    <row r="16" spans="1:6">
      <c r="A16" t="s">
        <v>954</v>
      </c>
      <c r="B16">
        <v>2002</v>
      </c>
      <c r="C16" t="s">
        <v>189</v>
      </c>
      <c r="D16" t="s">
        <v>176</v>
      </c>
      <c r="E16" t="s">
        <v>105</v>
      </c>
      <c r="F16">
        <v>10002764</v>
      </c>
    </row>
    <row r="17" spans="1:6">
      <c r="A17" t="s">
        <v>1192</v>
      </c>
      <c r="B17">
        <v>1992</v>
      </c>
      <c r="C17" t="s">
        <v>190</v>
      </c>
      <c r="D17" t="s">
        <v>93</v>
      </c>
      <c r="E17">
        <v>2021</v>
      </c>
      <c r="F17">
        <v>10003831</v>
      </c>
    </row>
    <row r="18" spans="1:6">
      <c r="A18" t="s">
        <v>262</v>
      </c>
      <c r="B18">
        <v>2005</v>
      </c>
      <c r="C18" t="s">
        <v>189</v>
      </c>
      <c r="D18" t="s">
        <v>115</v>
      </c>
      <c r="E18">
        <v>2021</v>
      </c>
      <c r="F18">
        <v>10003229</v>
      </c>
    </row>
    <row r="19" spans="1:6">
      <c r="A19" t="s">
        <v>1549</v>
      </c>
      <c r="B19">
        <v>1995</v>
      </c>
      <c r="C19" t="s">
        <v>189</v>
      </c>
      <c r="D19" t="s">
        <v>137</v>
      </c>
      <c r="E19">
        <v>2021</v>
      </c>
      <c r="F19">
        <v>10002789</v>
      </c>
    </row>
    <row r="20" spans="1:6">
      <c r="A20" t="s">
        <v>1351</v>
      </c>
      <c r="B20">
        <v>1998</v>
      </c>
      <c r="C20" t="s">
        <v>189</v>
      </c>
      <c r="D20" t="s">
        <v>113</v>
      </c>
      <c r="E20" t="s">
        <v>105</v>
      </c>
      <c r="F20">
        <v>10000435</v>
      </c>
    </row>
    <row r="21" spans="1:6">
      <c r="A21" t="s">
        <v>290</v>
      </c>
      <c r="B21">
        <v>2003</v>
      </c>
      <c r="C21" t="s">
        <v>189</v>
      </c>
      <c r="D21" t="s">
        <v>118</v>
      </c>
      <c r="E21">
        <v>2021</v>
      </c>
      <c r="F21">
        <v>10003121</v>
      </c>
    </row>
    <row r="22" spans="1:6">
      <c r="A22" t="s">
        <v>1408</v>
      </c>
      <c r="B22">
        <v>2000</v>
      </c>
      <c r="C22" t="s">
        <v>189</v>
      </c>
      <c r="D22" t="s">
        <v>142</v>
      </c>
      <c r="E22">
        <v>2021</v>
      </c>
      <c r="F22">
        <v>10000395</v>
      </c>
    </row>
    <row r="23" spans="1:6">
      <c r="A23" t="s">
        <v>1238</v>
      </c>
      <c r="B23">
        <v>2000</v>
      </c>
      <c r="C23" t="s">
        <v>190</v>
      </c>
      <c r="D23" t="s">
        <v>93</v>
      </c>
      <c r="E23">
        <v>2021</v>
      </c>
      <c r="F23">
        <v>10004120</v>
      </c>
    </row>
    <row r="24" spans="1:6">
      <c r="A24" t="s">
        <v>735</v>
      </c>
      <c r="B24">
        <v>2008</v>
      </c>
      <c r="C24" t="s">
        <v>189</v>
      </c>
      <c r="D24" t="s">
        <v>155</v>
      </c>
      <c r="E24">
        <v>2021</v>
      </c>
      <c r="F24">
        <v>10004294</v>
      </c>
    </row>
    <row r="25" spans="1:6">
      <c r="A25" t="s">
        <v>1575</v>
      </c>
      <c r="B25">
        <v>1983</v>
      </c>
      <c r="C25" t="s">
        <v>189</v>
      </c>
      <c r="D25" t="s">
        <v>179</v>
      </c>
      <c r="E25">
        <v>2021</v>
      </c>
      <c r="F25">
        <v>10004155</v>
      </c>
    </row>
    <row r="26" spans="1:6">
      <c r="A26" t="s">
        <v>1559</v>
      </c>
      <c r="B26">
        <v>2007</v>
      </c>
      <c r="C26" t="s">
        <v>190</v>
      </c>
      <c r="D26" t="s">
        <v>137</v>
      </c>
      <c r="E26">
        <v>2021</v>
      </c>
      <c r="F26">
        <v>10003302</v>
      </c>
    </row>
    <row r="27" spans="1:6">
      <c r="A27" t="s">
        <v>839</v>
      </c>
      <c r="B27">
        <v>2006</v>
      </c>
      <c r="C27" t="s">
        <v>190</v>
      </c>
      <c r="D27" t="s">
        <v>161</v>
      </c>
      <c r="E27">
        <v>2021</v>
      </c>
      <c r="F27">
        <v>10003148</v>
      </c>
    </row>
    <row r="28" spans="1:6">
      <c r="A28" t="s">
        <v>827</v>
      </c>
      <c r="B28">
        <v>2008</v>
      </c>
      <c r="C28" t="s">
        <v>189</v>
      </c>
      <c r="D28" t="s">
        <v>161</v>
      </c>
      <c r="E28">
        <v>2021</v>
      </c>
      <c r="F28">
        <v>10004017</v>
      </c>
    </row>
    <row r="29" spans="1:6">
      <c r="A29" t="s">
        <v>204</v>
      </c>
      <c r="B29">
        <v>2007</v>
      </c>
      <c r="C29" t="s">
        <v>189</v>
      </c>
      <c r="D29" t="s">
        <v>103</v>
      </c>
      <c r="E29">
        <v>2021</v>
      </c>
      <c r="F29">
        <v>10004277</v>
      </c>
    </row>
    <row r="30" spans="1:6">
      <c r="A30" t="s">
        <v>203</v>
      </c>
      <c r="B30">
        <v>2005</v>
      </c>
      <c r="C30" t="s">
        <v>189</v>
      </c>
      <c r="D30" t="s">
        <v>103</v>
      </c>
      <c r="E30">
        <v>2021</v>
      </c>
      <c r="F30">
        <v>10004222</v>
      </c>
    </row>
    <row r="31" spans="1:6">
      <c r="A31" t="s">
        <v>912</v>
      </c>
      <c r="B31">
        <v>2006</v>
      </c>
      <c r="C31" t="s">
        <v>189</v>
      </c>
      <c r="D31" t="s">
        <v>171</v>
      </c>
      <c r="E31">
        <v>2021</v>
      </c>
      <c r="F31">
        <v>10003181</v>
      </c>
    </row>
    <row r="32" spans="1:6">
      <c r="A32" t="s">
        <v>771</v>
      </c>
      <c r="B32">
        <v>2004</v>
      </c>
      <c r="C32" t="s">
        <v>189</v>
      </c>
      <c r="D32" t="s">
        <v>158</v>
      </c>
      <c r="E32">
        <v>2021</v>
      </c>
      <c r="F32">
        <v>10002301</v>
      </c>
    </row>
    <row r="33" spans="1:6">
      <c r="A33" t="s">
        <v>691</v>
      </c>
      <c r="B33">
        <v>2000</v>
      </c>
      <c r="C33" t="s">
        <v>189</v>
      </c>
      <c r="D33" t="s">
        <v>146</v>
      </c>
      <c r="E33" t="s">
        <v>105</v>
      </c>
      <c r="F33">
        <v>10002866</v>
      </c>
    </row>
    <row r="34" spans="1:6">
      <c r="A34" t="s">
        <v>880</v>
      </c>
      <c r="B34">
        <v>2004</v>
      </c>
      <c r="C34" t="s">
        <v>190</v>
      </c>
      <c r="D34" t="s">
        <v>167</v>
      </c>
      <c r="E34">
        <v>2021</v>
      </c>
      <c r="F34">
        <v>10002452</v>
      </c>
    </row>
    <row r="35" spans="1:6">
      <c r="A35" t="s">
        <v>438</v>
      </c>
      <c r="B35">
        <v>2001</v>
      </c>
      <c r="C35" t="s">
        <v>189</v>
      </c>
      <c r="D35" t="s">
        <v>126</v>
      </c>
      <c r="E35">
        <v>2021</v>
      </c>
      <c r="F35">
        <v>10004164</v>
      </c>
    </row>
    <row r="36" spans="1:6">
      <c r="A36" t="s">
        <v>1395</v>
      </c>
      <c r="B36">
        <v>2008</v>
      </c>
      <c r="C36" t="s">
        <v>189</v>
      </c>
      <c r="D36" t="s">
        <v>85</v>
      </c>
      <c r="E36" t="s">
        <v>105</v>
      </c>
      <c r="F36">
        <v>10004262</v>
      </c>
    </row>
    <row r="37" spans="1:6">
      <c r="A37" t="s">
        <v>1270</v>
      </c>
      <c r="B37">
        <v>1996</v>
      </c>
      <c r="C37" t="s">
        <v>189</v>
      </c>
      <c r="D37" t="s">
        <v>87</v>
      </c>
      <c r="E37" t="s">
        <v>105</v>
      </c>
      <c r="F37">
        <v>10000026</v>
      </c>
    </row>
    <row r="38" spans="1:6">
      <c r="A38" t="s">
        <v>761</v>
      </c>
      <c r="B38">
        <v>1996</v>
      </c>
      <c r="C38" t="s">
        <v>189</v>
      </c>
      <c r="D38" t="s">
        <v>157</v>
      </c>
      <c r="E38">
        <v>2021</v>
      </c>
      <c r="F38">
        <v>10002600</v>
      </c>
    </row>
    <row r="39" spans="1:6">
      <c r="A39" t="s">
        <v>292</v>
      </c>
      <c r="B39">
        <v>2005</v>
      </c>
      <c r="C39" t="s">
        <v>189</v>
      </c>
      <c r="D39" t="s">
        <v>118</v>
      </c>
      <c r="E39">
        <v>2021</v>
      </c>
      <c r="F39">
        <v>10003592</v>
      </c>
    </row>
    <row r="40" spans="1:6">
      <c r="A40" t="s">
        <v>1359</v>
      </c>
      <c r="B40">
        <v>1999</v>
      </c>
      <c r="C40" t="s">
        <v>190</v>
      </c>
      <c r="D40" t="s">
        <v>89</v>
      </c>
      <c r="E40" t="s">
        <v>105</v>
      </c>
      <c r="F40">
        <v>10001626</v>
      </c>
    </row>
    <row r="41" spans="1:6">
      <c r="A41" t="s">
        <v>267</v>
      </c>
      <c r="B41">
        <v>2000</v>
      </c>
      <c r="C41" t="s">
        <v>189</v>
      </c>
      <c r="D41" t="s">
        <v>117</v>
      </c>
      <c r="E41">
        <v>2021</v>
      </c>
      <c r="F41">
        <v>10003227</v>
      </c>
    </row>
    <row r="42" spans="1:6">
      <c r="A42" t="s">
        <v>1675</v>
      </c>
      <c r="B42">
        <v>1997</v>
      </c>
      <c r="C42" t="s">
        <v>189</v>
      </c>
      <c r="D42" t="s">
        <v>89</v>
      </c>
      <c r="E42">
        <v>2021</v>
      </c>
      <c r="F42">
        <v>10000933</v>
      </c>
    </row>
    <row r="43" spans="1:6">
      <c r="A43" t="s">
        <v>597</v>
      </c>
      <c r="B43">
        <v>2008</v>
      </c>
      <c r="C43" t="s">
        <v>190</v>
      </c>
      <c r="D43" t="s">
        <v>134</v>
      </c>
      <c r="E43">
        <v>2021</v>
      </c>
      <c r="F43">
        <v>10004271</v>
      </c>
    </row>
    <row r="44" spans="1:6">
      <c r="A44" t="s">
        <v>673</v>
      </c>
      <c r="B44">
        <v>1983</v>
      </c>
      <c r="C44" t="s">
        <v>189</v>
      </c>
      <c r="D44" t="s">
        <v>144</v>
      </c>
      <c r="E44">
        <v>2021</v>
      </c>
      <c r="F44">
        <v>10003641</v>
      </c>
    </row>
    <row r="45" spans="1:6">
      <c r="A45" t="s">
        <v>418</v>
      </c>
      <c r="B45">
        <v>1998</v>
      </c>
      <c r="C45" t="s">
        <v>190</v>
      </c>
      <c r="D45" t="s">
        <v>126</v>
      </c>
      <c r="E45">
        <v>2021</v>
      </c>
      <c r="F45">
        <v>10001657</v>
      </c>
    </row>
    <row r="46" spans="1:6">
      <c r="A46" t="s">
        <v>1356</v>
      </c>
      <c r="B46">
        <v>1977</v>
      </c>
      <c r="C46" t="s">
        <v>189</v>
      </c>
      <c r="D46" t="s">
        <v>89</v>
      </c>
      <c r="E46" t="s">
        <v>105</v>
      </c>
      <c r="F46">
        <v>10000737</v>
      </c>
    </row>
    <row r="47" spans="1:6">
      <c r="A47" t="s">
        <v>1590</v>
      </c>
      <c r="B47">
        <v>2005</v>
      </c>
      <c r="C47" t="s">
        <v>190</v>
      </c>
      <c r="D47" t="s">
        <v>118</v>
      </c>
      <c r="E47">
        <v>2021</v>
      </c>
      <c r="F47">
        <v>10002691</v>
      </c>
    </row>
    <row r="48" spans="1:6">
      <c r="A48" t="s">
        <v>286</v>
      </c>
      <c r="B48">
        <v>2003</v>
      </c>
      <c r="C48" t="s">
        <v>190</v>
      </c>
      <c r="D48" t="s">
        <v>118</v>
      </c>
      <c r="E48">
        <v>2021</v>
      </c>
      <c r="F48">
        <v>10002918</v>
      </c>
    </row>
    <row r="49" spans="1:6">
      <c r="A49" t="s">
        <v>1467</v>
      </c>
      <c r="B49">
        <v>1992</v>
      </c>
      <c r="C49" t="s">
        <v>190</v>
      </c>
      <c r="D49" t="s">
        <v>184</v>
      </c>
      <c r="E49">
        <v>2021</v>
      </c>
      <c r="F49">
        <v>10004058</v>
      </c>
    </row>
    <row r="50" spans="1:6">
      <c r="A50" t="s">
        <v>1585</v>
      </c>
      <c r="B50">
        <v>2000</v>
      </c>
      <c r="C50" t="s">
        <v>189</v>
      </c>
      <c r="D50" t="s">
        <v>118</v>
      </c>
      <c r="E50">
        <v>2021</v>
      </c>
      <c r="F50">
        <v>10000765</v>
      </c>
    </row>
    <row r="51" spans="1:6">
      <c r="A51" t="s">
        <v>1296</v>
      </c>
      <c r="B51">
        <v>2008</v>
      </c>
      <c r="C51" t="s">
        <v>189</v>
      </c>
      <c r="D51" t="s">
        <v>120</v>
      </c>
      <c r="E51" t="s">
        <v>105</v>
      </c>
      <c r="F51">
        <v>10003946</v>
      </c>
    </row>
    <row r="52" spans="1:6">
      <c r="A52" t="s">
        <v>1048</v>
      </c>
      <c r="B52">
        <v>1990</v>
      </c>
      <c r="C52" t="s">
        <v>189</v>
      </c>
      <c r="D52" t="s">
        <v>186</v>
      </c>
      <c r="E52">
        <v>2021</v>
      </c>
      <c r="F52">
        <v>10003703</v>
      </c>
    </row>
    <row r="53" spans="1:6">
      <c r="A53" t="s">
        <v>637</v>
      </c>
      <c r="B53">
        <v>2008</v>
      </c>
      <c r="C53" t="s">
        <v>190</v>
      </c>
      <c r="D53" t="s">
        <v>142</v>
      </c>
      <c r="E53" t="s">
        <v>107</v>
      </c>
      <c r="F53">
        <v>10003885</v>
      </c>
    </row>
    <row r="54" spans="1:6">
      <c r="A54" t="s">
        <v>689</v>
      </c>
      <c r="B54">
        <v>1999</v>
      </c>
      <c r="C54" t="s">
        <v>189</v>
      </c>
      <c r="D54" t="s">
        <v>146</v>
      </c>
      <c r="E54" t="s">
        <v>105</v>
      </c>
      <c r="F54">
        <v>10001993</v>
      </c>
    </row>
    <row r="55" spans="1:6">
      <c r="A55" t="s">
        <v>317</v>
      </c>
      <c r="B55">
        <v>2005</v>
      </c>
      <c r="C55" t="s">
        <v>190</v>
      </c>
      <c r="D55" t="s">
        <v>119</v>
      </c>
      <c r="E55">
        <v>2021</v>
      </c>
      <c r="F55">
        <v>10004185</v>
      </c>
    </row>
    <row r="56" spans="1:6">
      <c r="A56" t="s">
        <v>483</v>
      </c>
      <c r="B56">
        <v>2006</v>
      </c>
      <c r="C56" t="s">
        <v>189</v>
      </c>
      <c r="D56" t="s">
        <v>90</v>
      </c>
      <c r="E56">
        <v>2021</v>
      </c>
      <c r="F56">
        <v>10003663</v>
      </c>
    </row>
    <row r="57" spans="1:6">
      <c r="A57" t="s">
        <v>1668</v>
      </c>
      <c r="B57">
        <v>1986</v>
      </c>
      <c r="C57" t="s">
        <v>189</v>
      </c>
      <c r="D57" t="s">
        <v>115</v>
      </c>
      <c r="E57">
        <v>2021</v>
      </c>
      <c r="F57">
        <v>10000302</v>
      </c>
    </row>
    <row r="58" spans="1:6">
      <c r="A58" t="s">
        <v>639</v>
      </c>
      <c r="B58">
        <v>2001</v>
      </c>
      <c r="C58" t="s">
        <v>189</v>
      </c>
      <c r="D58" t="s">
        <v>143</v>
      </c>
      <c r="E58">
        <v>2021</v>
      </c>
      <c r="F58">
        <v>10000715</v>
      </c>
    </row>
    <row r="59" spans="1:6">
      <c r="A59" t="s">
        <v>195</v>
      </c>
      <c r="B59">
        <v>2001</v>
      </c>
      <c r="C59" t="s">
        <v>189</v>
      </c>
      <c r="D59" t="s">
        <v>103</v>
      </c>
      <c r="E59">
        <v>2021</v>
      </c>
      <c r="F59">
        <v>10002945</v>
      </c>
    </row>
    <row r="60" spans="1:6">
      <c r="A60" t="s">
        <v>1082</v>
      </c>
      <c r="B60">
        <v>1977</v>
      </c>
      <c r="C60" t="s">
        <v>190</v>
      </c>
      <c r="D60" t="s">
        <v>186</v>
      </c>
      <c r="E60">
        <v>2021</v>
      </c>
      <c r="F60">
        <v>10003680</v>
      </c>
    </row>
    <row r="61" spans="1:6">
      <c r="A61" t="s">
        <v>549</v>
      </c>
      <c r="B61">
        <v>2008</v>
      </c>
      <c r="C61" t="s">
        <v>189</v>
      </c>
      <c r="D61" t="s">
        <v>133</v>
      </c>
      <c r="E61" t="s">
        <v>105</v>
      </c>
      <c r="F61">
        <v>10004284</v>
      </c>
    </row>
    <row r="62" spans="1:6">
      <c r="A62" t="s">
        <v>1079</v>
      </c>
      <c r="B62">
        <v>1975</v>
      </c>
      <c r="C62" t="s">
        <v>190</v>
      </c>
      <c r="D62" t="s">
        <v>186</v>
      </c>
      <c r="E62">
        <v>2021</v>
      </c>
      <c r="F62">
        <v>10003683</v>
      </c>
    </row>
    <row r="63" spans="1:6">
      <c r="A63" t="s">
        <v>1191</v>
      </c>
      <c r="B63">
        <v>1987</v>
      </c>
      <c r="C63" t="s">
        <v>190</v>
      </c>
      <c r="D63" t="s">
        <v>93</v>
      </c>
      <c r="E63">
        <v>2021</v>
      </c>
      <c r="F63">
        <v>10003832</v>
      </c>
    </row>
    <row r="64" spans="1:6">
      <c r="A64" t="s">
        <v>881</v>
      </c>
      <c r="B64">
        <v>2003</v>
      </c>
      <c r="C64" t="s">
        <v>190</v>
      </c>
      <c r="D64" t="s">
        <v>167</v>
      </c>
      <c r="E64">
        <v>2021</v>
      </c>
      <c r="F64">
        <v>10003600</v>
      </c>
    </row>
    <row r="65" spans="1:6">
      <c r="A65" t="s">
        <v>884</v>
      </c>
      <c r="B65">
        <v>2007</v>
      </c>
      <c r="C65" t="s">
        <v>190</v>
      </c>
      <c r="D65" t="s">
        <v>167</v>
      </c>
      <c r="E65">
        <v>2021</v>
      </c>
      <c r="F65">
        <v>10004089</v>
      </c>
    </row>
    <row r="66" spans="1:6">
      <c r="A66" t="s">
        <v>1582</v>
      </c>
      <c r="B66">
        <v>2000</v>
      </c>
      <c r="C66" t="s">
        <v>189</v>
      </c>
      <c r="D66" t="s">
        <v>188</v>
      </c>
      <c r="E66">
        <v>2021</v>
      </c>
      <c r="F66">
        <v>10001109</v>
      </c>
    </row>
    <row r="67" spans="1:6">
      <c r="A67" t="s">
        <v>925</v>
      </c>
      <c r="B67">
        <v>2000</v>
      </c>
      <c r="C67" t="s">
        <v>189</v>
      </c>
      <c r="D67" t="s">
        <v>172</v>
      </c>
      <c r="E67">
        <v>2021</v>
      </c>
      <c r="F67">
        <v>10002709</v>
      </c>
    </row>
    <row r="68" spans="1:6">
      <c r="A68" t="s">
        <v>538</v>
      </c>
      <c r="B68">
        <v>2002</v>
      </c>
      <c r="C68" t="s">
        <v>189</v>
      </c>
      <c r="D68" t="s">
        <v>133</v>
      </c>
      <c r="E68" t="s">
        <v>105</v>
      </c>
      <c r="F68">
        <v>10003530</v>
      </c>
    </row>
    <row r="69" spans="1:6">
      <c r="A69" t="s">
        <v>1452</v>
      </c>
      <c r="B69">
        <v>1993</v>
      </c>
      <c r="C69" t="s">
        <v>189</v>
      </c>
      <c r="D69" t="s">
        <v>184</v>
      </c>
      <c r="E69">
        <v>2021</v>
      </c>
      <c r="F69">
        <v>10003859</v>
      </c>
    </row>
    <row r="70" spans="1:6">
      <c r="A70" t="s">
        <v>567</v>
      </c>
      <c r="B70">
        <v>2008</v>
      </c>
      <c r="C70" t="s">
        <v>190</v>
      </c>
      <c r="D70" t="s">
        <v>133</v>
      </c>
      <c r="E70" t="s">
        <v>105</v>
      </c>
      <c r="F70">
        <v>10004186</v>
      </c>
    </row>
    <row r="71" spans="1:6">
      <c r="A71" t="s">
        <v>1447</v>
      </c>
      <c r="B71">
        <v>1999</v>
      </c>
      <c r="C71" t="s">
        <v>189</v>
      </c>
      <c r="D71" t="s">
        <v>184</v>
      </c>
      <c r="E71">
        <v>2021</v>
      </c>
      <c r="F71">
        <v>10003738</v>
      </c>
    </row>
    <row r="72" spans="1:6">
      <c r="A72" t="s">
        <v>534</v>
      </c>
      <c r="B72">
        <v>2007</v>
      </c>
      <c r="C72" t="s">
        <v>189</v>
      </c>
      <c r="D72" t="s">
        <v>133</v>
      </c>
      <c r="E72" t="s">
        <v>105</v>
      </c>
      <c r="F72">
        <v>10003505</v>
      </c>
    </row>
    <row r="73" spans="1:6">
      <c r="A73" t="s">
        <v>1194</v>
      </c>
      <c r="B73">
        <v>1984</v>
      </c>
      <c r="C73" t="s">
        <v>190</v>
      </c>
      <c r="D73" t="s">
        <v>93</v>
      </c>
      <c r="E73">
        <v>2021</v>
      </c>
      <c r="F73">
        <v>10003829</v>
      </c>
    </row>
    <row r="74" spans="1:6">
      <c r="A74" t="s">
        <v>957</v>
      </c>
      <c r="B74">
        <v>2006</v>
      </c>
      <c r="C74" t="s">
        <v>189</v>
      </c>
      <c r="D74" t="s">
        <v>176</v>
      </c>
      <c r="E74">
        <v>2021</v>
      </c>
      <c r="F74">
        <v>10004004</v>
      </c>
    </row>
    <row r="75" spans="1:6">
      <c r="A75" t="s">
        <v>506</v>
      </c>
      <c r="B75">
        <v>2000</v>
      </c>
      <c r="C75" t="s">
        <v>189</v>
      </c>
      <c r="D75" t="s">
        <v>133</v>
      </c>
      <c r="E75" t="s">
        <v>105</v>
      </c>
      <c r="F75">
        <v>10002733</v>
      </c>
    </row>
    <row r="76" spans="1:6">
      <c r="A76" t="s">
        <v>1365</v>
      </c>
      <c r="B76">
        <v>2000</v>
      </c>
      <c r="C76" t="s">
        <v>190</v>
      </c>
      <c r="D76" t="s">
        <v>121</v>
      </c>
      <c r="E76" t="s">
        <v>105</v>
      </c>
      <c r="F76">
        <v>10000065</v>
      </c>
    </row>
    <row r="77" spans="1:6">
      <c r="A77" t="s">
        <v>503</v>
      </c>
      <c r="B77">
        <v>2003</v>
      </c>
      <c r="C77" t="s">
        <v>189</v>
      </c>
      <c r="D77" t="s">
        <v>133</v>
      </c>
      <c r="E77" t="s">
        <v>105</v>
      </c>
      <c r="F77">
        <v>10002086</v>
      </c>
    </row>
    <row r="78" spans="1:6">
      <c r="A78" t="s">
        <v>247</v>
      </c>
      <c r="B78">
        <v>2003</v>
      </c>
      <c r="C78" t="s">
        <v>189</v>
      </c>
      <c r="D78" t="s">
        <v>112</v>
      </c>
      <c r="E78">
        <v>2021</v>
      </c>
      <c r="F78">
        <v>10002898</v>
      </c>
    </row>
    <row r="79" spans="1:6">
      <c r="A79" t="s">
        <v>550</v>
      </c>
      <c r="B79">
        <v>2007</v>
      </c>
      <c r="C79" t="s">
        <v>189</v>
      </c>
      <c r="D79" t="s">
        <v>133</v>
      </c>
      <c r="E79" t="s">
        <v>105</v>
      </c>
      <c r="F79">
        <v>10004264</v>
      </c>
    </row>
    <row r="80" spans="1:6">
      <c r="A80" t="s">
        <v>1602</v>
      </c>
      <c r="B80">
        <v>2003</v>
      </c>
      <c r="C80" t="s">
        <v>189</v>
      </c>
      <c r="D80" t="s">
        <v>111</v>
      </c>
      <c r="E80">
        <v>2021</v>
      </c>
      <c r="F80">
        <v>10001755</v>
      </c>
    </row>
    <row r="81" spans="1:6">
      <c r="A81" t="s">
        <v>332</v>
      </c>
      <c r="B81">
        <v>2002</v>
      </c>
      <c r="C81" t="s">
        <v>189</v>
      </c>
      <c r="D81" t="s">
        <v>122</v>
      </c>
      <c r="E81">
        <v>2021</v>
      </c>
      <c r="F81">
        <v>10003119</v>
      </c>
    </row>
    <row r="82" spans="1:6">
      <c r="A82" t="s">
        <v>359</v>
      </c>
      <c r="B82">
        <v>2005</v>
      </c>
      <c r="C82" t="s">
        <v>190</v>
      </c>
      <c r="D82" t="s">
        <v>122</v>
      </c>
      <c r="E82">
        <v>2021</v>
      </c>
      <c r="F82">
        <v>10003450</v>
      </c>
    </row>
    <row r="83" spans="1:6">
      <c r="A83" t="s">
        <v>331</v>
      </c>
      <c r="B83">
        <v>2003</v>
      </c>
      <c r="C83" t="s">
        <v>189</v>
      </c>
      <c r="D83" t="s">
        <v>122</v>
      </c>
      <c r="E83">
        <v>2021</v>
      </c>
      <c r="F83">
        <v>10002095</v>
      </c>
    </row>
    <row r="84" spans="1:6">
      <c r="A84" t="s">
        <v>1205</v>
      </c>
      <c r="B84">
        <v>1995</v>
      </c>
      <c r="C84" t="s">
        <v>189</v>
      </c>
      <c r="D84" t="s">
        <v>93</v>
      </c>
      <c r="E84">
        <v>2021</v>
      </c>
      <c r="F84">
        <v>10004000</v>
      </c>
    </row>
    <row r="85" spans="1:6">
      <c r="A85" t="s">
        <v>1666</v>
      </c>
      <c r="B85">
        <v>1999</v>
      </c>
      <c r="C85" t="s">
        <v>189</v>
      </c>
      <c r="D85" t="s">
        <v>116</v>
      </c>
      <c r="E85">
        <v>2021</v>
      </c>
      <c r="F85">
        <v>10004091</v>
      </c>
    </row>
    <row r="86" spans="1:6">
      <c r="A86" t="s">
        <v>516</v>
      </c>
      <c r="B86">
        <v>2001</v>
      </c>
      <c r="C86" t="s">
        <v>190</v>
      </c>
      <c r="D86" t="s">
        <v>133</v>
      </c>
      <c r="E86">
        <v>2022</v>
      </c>
      <c r="F86">
        <v>10003028</v>
      </c>
    </row>
    <row r="87" spans="1:6">
      <c r="A87" t="s">
        <v>856</v>
      </c>
      <c r="B87">
        <v>2006</v>
      </c>
      <c r="C87" t="s">
        <v>190</v>
      </c>
      <c r="D87" t="s">
        <v>164</v>
      </c>
      <c r="E87" t="s">
        <v>105</v>
      </c>
      <c r="F87">
        <v>10003048</v>
      </c>
    </row>
    <row r="88" spans="1:6">
      <c r="A88" t="s">
        <v>1612</v>
      </c>
      <c r="B88">
        <v>1999</v>
      </c>
      <c r="C88" t="s">
        <v>189</v>
      </c>
      <c r="D88" t="s">
        <v>95</v>
      </c>
      <c r="E88">
        <v>2021</v>
      </c>
      <c r="F88">
        <v>10004087</v>
      </c>
    </row>
    <row r="89" spans="1:6">
      <c r="A89" t="s">
        <v>228</v>
      </c>
      <c r="B89">
        <v>2005</v>
      </c>
      <c r="C89" t="s">
        <v>189</v>
      </c>
      <c r="D89" t="s">
        <v>108</v>
      </c>
      <c r="E89">
        <v>2021</v>
      </c>
      <c r="F89">
        <v>10004213</v>
      </c>
    </row>
    <row r="90" spans="1:6">
      <c r="A90" t="s">
        <v>1687</v>
      </c>
      <c r="B90">
        <v>1995</v>
      </c>
      <c r="C90" t="s">
        <v>189</v>
      </c>
      <c r="D90" t="s">
        <v>134</v>
      </c>
      <c r="E90">
        <v>2021</v>
      </c>
      <c r="F90">
        <v>10001473</v>
      </c>
    </row>
    <row r="91" spans="1:6">
      <c r="A91" t="s">
        <v>420</v>
      </c>
      <c r="B91">
        <v>2000</v>
      </c>
      <c r="C91" t="s">
        <v>190</v>
      </c>
      <c r="D91" t="s">
        <v>126</v>
      </c>
      <c r="E91">
        <v>2021</v>
      </c>
      <c r="F91">
        <v>10001904</v>
      </c>
    </row>
    <row r="92" spans="1:6">
      <c r="A92" t="s">
        <v>1320</v>
      </c>
      <c r="B92">
        <v>2007</v>
      </c>
      <c r="C92" t="s">
        <v>189</v>
      </c>
      <c r="D92" t="s">
        <v>95</v>
      </c>
      <c r="E92" t="s">
        <v>105</v>
      </c>
      <c r="F92">
        <v>10003271</v>
      </c>
    </row>
    <row r="93" spans="1:6">
      <c r="A93" t="s">
        <v>1118</v>
      </c>
      <c r="B93">
        <v>1976</v>
      </c>
      <c r="C93" t="s">
        <v>190</v>
      </c>
      <c r="D93" t="s">
        <v>93</v>
      </c>
      <c r="E93">
        <v>2021</v>
      </c>
      <c r="F93">
        <v>10003765</v>
      </c>
    </row>
    <row r="94" spans="1:6">
      <c r="A94" t="s">
        <v>407</v>
      </c>
      <c r="B94">
        <v>2008</v>
      </c>
      <c r="C94" t="s">
        <v>189</v>
      </c>
      <c r="D94" t="s">
        <v>125</v>
      </c>
      <c r="E94">
        <v>2021</v>
      </c>
      <c r="F94">
        <v>10003971</v>
      </c>
    </row>
    <row r="95" spans="1:6">
      <c r="A95" t="s">
        <v>946</v>
      </c>
      <c r="B95">
        <v>2007</v>
      </c>
      <c r="C95" t="s">
        <v>189</v>
      </c>
      <c r="D95" t="s">
        <v>175</v>
      </c>
      <c r="E95">
        <v>2021</v>
      </c>
      <c r="F95">
        <v>10003651</v>
      </c>
    </row>
    <row r="96" spans="1:6">
      <c r="A96" t="s">
        <v>607</v>
      </c>
      <c r="B96">
        <v>2008</v>
      </c>
      <c r="C96" t="s">
        <v>189</v>
      </c>
      <c r="D96" t="s">
        <v>137</v>
      </c>
      <c r="E96">
        <v>2021</v>
      </c>
      <c r="F96">
        <v>10003966</v>
      </c>
    </row>
    <row r="97" spans="1:6">
      <c r="A97" t="s">
        <v>1016</v>
      </c>
      <c r="B97">
        <v>1997</v>
      </c>
      <c r="C97" t="s">
        <v>189</v>
      </c>
      <c r="D97" t="s">
        <v>182</v>
      </c>
      <c r="E97">
        <v>2021</v>
      </c>
      <c r="F97">
        <v>10004242</v>
      </c>
    </row>
    <row r="98" spans="1:6">
      <c r="A98" t="s">
        <v>198</v>
      </c>
      <c r="B98">
        <v>2000</v>
      </c>
      <c r="C98" t="s">
        <v>189</v>
      </c>
      <c r="D98" t="s">
        <v>103</v>
      </c>
      <c r="E98">
        <v>2021</v>
      </c>
      <c r="F98">
        <v>10002988</v>
      </c>
    </row>
    <row r="99" spans="1:6">
      <c r="A99" t="s">
        <v>610</v>
      </c>
      <c r="B99">
        <v>2003</v>
      </c>
      <c r="C99" t="s">
        <v>190</v>
      </c>
      <c r="D99" t="s">
        <v>137</v>
      </c>
      <c r="E99">
        <v>2021</v>
      </c>
      <c r="F99">
        <v>10003968</v>
      </c>
    </row>
    <row r="100" spans="1:6">
      <c r="A100" t="s">
        <v>831</v>
      </c>
      <c r="B100">
        <v>2002</v>
      </c>
      <c r="C100" t="s">
        <v>189</v>
      </c>
      <c r="D100" t="s">
        <v>162</v>
      </c>
      <c r="E100">
        <v>2021</v>
      </c>
      <c r="F100">
        <v>10003891</v>
      </c>
    </row>
    <row r="101" spans="1:6">
      <c r="A101" t="s">
        <v>822</v>
      </c>
      <c r="B101">
        <v>2007</v>
      </c>
      <c r="C101" t="s">
        <v>189</v>
      </c>
      <c r="D101" t="s">
        <v>161</v>
      </c>
      <c r="E101">
        <v>2021</v>
      </c>
      <c r="F101">
        <v>10003508</v>
      </c>
    </row>
    <row r="102" spans="1:6">
      <c r="A102" t="s">
        <v>1024</v>
      </c>
      <c r="B102">
        <v>1996</v>
      </c>
      <c r="C102" t="s">
        <v>190</v>
      </c>
      <c r="D102" t="s">
        <v>183</v>
      </c>
      <c r="E102">
        <v>2021</v>
      </c>
      <c r="F102">
        <v>10004110</v>
      </c>
    </row>
    <row r="103" spans="1:6">
      <c r="A103" t="s">
        <v>1119</v>
      </c>
      <c r="B103">
        <v>1992</v>
      </c>
      <c r="C103" t="s">
        <v>190</v>
      </c>
      <c r="D103" t="s">
        <v>93</v>
      </c>
      <c r="E103">
        <v>2021</v>
      </c>
      <c r="F103">
        <v>10003764</v>
      </c>
    </row>
    <row r="104" spans="1:6">
      <c r="A104" t="s">
        <v>219</v>
      </c>
      <c r="B104">
        <v>2006</v>
      </c>
      <c r="C104" t="s">
        <v>189</v>
      </c>
      <c r="D104" t="s">
        <v>106</v>
      </c>
      <c r="E104">
        <v>2021</v>
      </c>
      <c r="F104">
        <v>10003442</v>
      </c>
    </row>
    <row r="105" spans="1:6">
      <c r="A105" t="s">
        <v>1677</v>
      </c>
      <c r="B105">
        <v>2000</v>
      </c>
      <c r="C105" t="s">
        <v>190</v>
      </c>
      <c r="D105" t="s">
        <v>119</v>
      </c>
      <c r="E105">
        <v>2021</v>
      </c>
      <c r="F105">
        <v>10001400</v>
      </c>
    </row>
    <row r="106" spans="1:6">
      <c r="A106" t="s">
        <v>962</v>
      </c>
      <c r="B106">
        <v>2005</v>
      </c>
      <c r="C106" t="s">
        <v>190</v>
      </c>
      <c r="D106" t="s">
        <v>176</v>
      </c>
      <c r="E106" t="s">
        <v>105</v>
      </c>
      <c r="F106">
        <v>10004006</v>
      </c>
    </row>
    <row r="107" spans="1:6">
      <c r="A107" t="s">
        <v>1551</v>
      </c>
      <c r="B107">
        <v>2000</v>
      </c>
      <c r="C107" t="s">
        <v>189</v>
      </c>
      <c r="D107" t="s">
        <v>137</v>
      </c>
      <c r="E107">
        <v>2021</v>
      </c>
      <c r="F107">
        <v>10003303</v>
      </c>
    </row>
    <row r="108" spans="1:6">
      <c r="A108" t="s">
        <v>1088</v>
      </c>
      <c r="B108">
        <v>1981</v>
      </c>
      <c r="C108" t="s">
        <v>189</v>
      </c>
      <c r="D108" t="s">
        <v>93</v>
      </c>
      <c r="E108">
        <v>2021</v>
      </c>
      <c r="F108">
        <v>10003763</v>
      </c>
    </row>
    <row r="109" spans="1:6">
      <c r="A109" t="s">
        <v>1250</v>
      </c>
      <c r="B109">
        <v>1992</v>
      </c>
      <c r="C109" t="s">
        <v>189</v>
      </c>
      <c r="D109" t="s">
        <v>146</v>
      </c>
      <c r="E109">
        <v>2022</v>
      </c>
      <c r="F109">
        <v>10000658</v>
      </c>
    </row>
    <row r="110" spans="1:6">
      <c r="A110" t="s">
        <v>1535</v>
      </c>
      <c r="B110">
        <v>2004</v>
      </c>
      <c r="C110" t="s">
        <v>189</v>
      </c>
      <c r="D110" t="s">
        <v>150</v>
      </c>
      <c r="E110">
        <v>2021</v>
      </c>
      <c r="F110">
        <v>10003240</v>
      </c>
    </row>
    <row r="111" spans="1:6">
      <c r="A111" t="s">
        <v>825</v>
      </c>
      <c r="B111">
        <v>2007</v>
      </c>
      <c r="C111" t="s">
        <v>189</v>
      </c>
      <c r="D111" t="s">
        <v>161</v>
      </c>
      <c r="E111">
        <v>2021</v>
      </c>
      <c r="F111">
        <v>10003506</v>
      </c>
    </row>
    <row r="112" spans="1:6">
      <c r="A112" t="s">
        <v>816</v>
      </c>
      <c r="B112">
        <v>2003</v>
      </c>
      <c r="C112" t="s">
        <v>189</v>
      </c>
      <c r="D112" t="s">
        <v>161</v>
      </c>
      <c r="E112">
        <v>2021</v>
      </c>
      <c r="F112">
        <v>10002091</v>
      </c>
    </row>
    <row r="113" spans="1:6">
      <c r="A113" t="s">
        <v>682</v>
      </c>
      <c r="B113">
        <v>2004</v>
      </c>
      <c r="C113" t="s">
        <v>190</v>
      </c>
      <c r="D113" t="s">
        <v>145</v>
      </c>
      <c r="E113">
        <v>2021</v>
      </c>
      <c r="F113">
        <v>10002263</v>
      </c>
    </row>
    <row r="114" spans="1:6">
      <c r="A114" t="s">
        <v>1642</v>
      </c>
      <c r="B114">
        <v>2003</v>
      </c>
      <c r="C114" t="s">
        <v>190</v>
      </c>
      <c r="D114" t="s">
        <v>114</v>
      </c>
      <c r="E114">
        <v>2021</v>
      </c>
      <c r="F114">
        <v>10003601</v>
      </c>
    </row>
    <row r="115" spans="1:6">
      <c r="A115" t="s">
        <v>1163</v>
      </c>
      <c r="B115">
        <v>1989</v>
      </c>
      <c r="C115" t="s">
        <v>189</v>
      </c>
      <c r="D115" t="s">
        <v>93</v>
      </c>
      <c r="E115">
        <v>2021</v>
      </c>
      <c r="F115">
        <v>10003824</v>
      </c>
    </row>
    <row r="116" spans="1:6">
      <c r="A116" t="s">
        <v>906</v>
      </c>
      <c r="B116">
        <v>2008</v>
      </c>
      <c r="C116" t="s">
        <v>190</v>
      </c>
      <c r="D116" t="s">
        <v>170</v>
      </c>
      <c r="E116">
        <v>2021</v>
      </c>
      <c r="F116">
        <v>10004245</v>
      </c>
    </row>
    <row r="117" spans="1:6">
      <c r="A117" t="s">
        <v>441</v>
      </c>
      <c r="B117">
        <v>2000</v>
      </c>
      <c r="C117" t="s">
        <v>189</v>
      </c>
      <c r="D117" t="s">
        <v>127</v>
      </c>
      <c r="E117" t="s">
        <v>105</v>
      </c>
      <c r="F117">
        <v>10000314</v>
      </c>
    </row>
    <row r="118" spans="1:6">
      <c r="A118" t="s">
        <v>1508</v>
      </c>
      <c r="B118">
        <v>2006</v>
      </c>
      <c r="C118" t="s">
        <v>190</v>
      </c>
      <c r="D118" t="s">
        <v>151</v>
      </c>
      <c r="E118">
        <v>2021</v>
      </c>
      <c r="F118">
        <v>10004199</v>
      </c>
    </row>
    <row r="119" spans="1:6">
      <c r="A119" t="s">
        <v>1509</v>
      </c>
      <c r="B119">
        <v>2008</v>
      </c>
      <c r="C119" t="s">
        <v>190</v>
      </c>
      <c r="D119" t="s">
        <v>151</v>
      </c>
      <c r="E119">
        <v>2021</v>
      </c>
      <c r="F119">
        <v>10004200</v>
      </c>
    </row>
    <row r="120" spans="1:6">
      <c r="A120" t="s">
        <v>401</v>
      </c>
      <c r="B120">
        <v>2005</v>
      </c>
      <c r="C120" t="s">
        <v>189</v>
      </c>
      <c r="D120" t="s">
        <v>125</v>
      </c>
      <c r="E120" t="s">
        <v>105</v>
      </c>
      <c r="F120">
        <v>10002651</v>
      </c>
    </row>
    <row r="121" spans="1:6">
      <c r="A121" t="s">
        <v>408</v>
      </c>
      <c r="B121">
        <v>2009</v>
      </c>
      <c r="C121" t="s">
        <v>189</v>
      </c>
      <c r="D121" t="s">
        <v>125</v>
      </c>
      <c r="E121">
        <v>2022</v>
      </c>
      <c r="F121">
        <v>10004376</v>
      </c>
    </row>
    <row r="122" spans="1:6">
      <c r="A122" t="s">
        <v>810</v>
      </c>
      <c r="B122">
        <v>2004</v>
      </c>
      <c r="C122" t="s">
        <v>190</v>
      </c>
      <c r="D122" t="s">
        <v>158</v>
      </c>
      <c r="E122">
        <v>2021</v>
      </c>
      <c r="F122">
        <v>10003479</v>
      </c>
    </row>
    <row r="123" spans="1:6">
      <c r="A123" t="s">
        <v>774</v>
      </c>
      <c r="B123">
        <v>2005</v>
      </c>
      <c r="C123" t="s">
        <v>189</v>
      </c>
      <c r="D123" t="s">
        <v>158</v>
      </c>
      <c r="E123">
        <v>2021</v>
      </c>
      <c r="F123">
        <v>10002888</v>
      </c>
    </row>
    <row r="124" spans="1:6">
      <c r="A124" t="s">
        <v>662</v>
      </c>
      <c r="B124">
        <v>2005</v>
      </c>
      <c r="C124" t="s">
        <v>190</v>
      </c>
      <c r="D124" t="s">
        <v>143</v>
      </c>
      <c r="E124">
        <v>2021</v>
      </c>
      <c r="F124">
        <v>10003459</v>
      </c>
    </row>
    <row r="125" spans="1:6">
      <c r="A125" t="s">
        <v>663</v>
      </c>
      <c r="B125">
        <v>2007</v>
      </c>
      <c r="C125" t="s">
        <v>190</v>
      </c>
      <c r="D125" t="s">
        <v>143</v>
      </c>
      <c r="E125">
        <v>2021</v>
      </c>
      <c r="F125">
        <v>10003458</v>
      </c>
    </row>
    <row r="126" spans="1:6">
      <c r="A126" t="s">
        <v>566</v>
      </c>
      <c r="B126">
        <v>2008</v>
      </c>
      <c r="C126" t="s">
        <v>190</v>
      </c>
      <c r="D126" t="s">
        <v>133</v>
      </c>
      <c r="E126" t="s">
        <v>105</v>
      </c>
      <c r="F126">
        <v>10004195</v>
      </c>
    </row>
    <row r="127" spans="1:6">
      <c r="A127" t="s">
        <v>1078</v>
      </c>
      <c r="B127">
        <v>1968</v>
      </c>
      <c r="C127" t="s">
        <v>190</v>
      </c>
      <c r="D127" t="s">
        <v>186</v>
      </c>
      <c r="E127">
        <v>2021</v>
      </c>
      <c r="F127">
        <v>10003726</v>
      </c>
    </row>
    <row r="128" spans="1:6">
      <c r="A128" t="s">
        <v>422</v>
      </c>
      <c r="B128">
        <v>2002</v>
      </c>
      <c r="C128" t="s">
        <v>190</v>
      </c>
      <c r="D128" t="s">
        <v>126</v>
      </c>
      <c r="E128">
        <v>2021</v>
      </c>
      <c r="F128">
        <v>10002382</v>
      </c>
    </row>
    <row r="129" spans="1:6">
      <c r="A129" t="s">
        <v>1361</v>
      </c>
      <c r="B129">
        <v>1997</v>
      </c>
      <c r="C129" t="s">
        <v>189</v>
      </c>
      <c r="D129" t="s">
        <v>89</v>
      </c>
      <c r="E129" t="s">
        <v>105</v>
      </c>
      <c r="F129">
        <v>10002365</v>
      </c>
    </row>
    <row r="130" spans="1:6">
      <c r="A130" t="s">
        <v>1571</v>
      </c>
      <c r="B130">
        <v>1986</v>
      </c>
      <c r="C130" t="s">
        <v>189</v>
      </c>
      <c r="D130" t="s">
        <v>129</v>
      </c>
      <c r="E130">
        <v>2021</v>
      </c>
      <c r="F130">
        <v>10004209</v>
      </c>
    </row>
    <row r="131" spans="1:6">
      <c r="A131" t="s">
        <v>1572</v>
      </c>
      <c r="B131">
        <v>1988</v>
      </c>
      <c r="C131" t="s">
        <v>190</v>
      </c>
      <c r="D131" t="s">
        <v>129</v>
      </c>
      <c r="E131">
        <v>2021</v>
      </c>
      <c r="F131">
        <v>10004205</v>
      </c>
    </row>
    <row r="132" spans="1:6">
      <c r="A132" t="s">
        <v>1609</v>
      </c>
      <c r="B132">
        <v>1979</v>
      </c>
      <c r="C132" t="s">
        <v>189</v>
      </c>
      <c r="D132" t="s">
        <v>95</v>
      </c>
      <c r="E132">
        <v>2021</v>
      </c>
      <c r="F132">
        <v>10003325</v>
      </c>
    </row>
    <row r="133" spans="1:6">
      <c r="A133" t="s">
        <v>874</v>
      </c>
      <c r="B133">
        <v>1978</v>
      </c>
      <c r="C133" t="s">
        <v>189</v>
      </c>
      <c r="D133" t="s">
        <v>167</v>
      </c>
      <c r="E133">
        <v>2021</v>
      </c>
      <c r="F133">
        <v>10003659</v>
      </c>
    </row>
    <row r="134" spans="1:6">
      <c r="A134" t="s">
        <v>1437</v>
      </c>
      <c r="B134">
        <v>1993</v>
      </c>
      <c r="C134" t="s">
        <v>189</v>
      </c>
      <c r="D134" t="s">
        <v>184</v>
      </c>
      <c r="E134">
        <v>2021</v>
      </c>
      <c r="F134">
        <v>10003722</v>
      </c>
    </row>
    <row r="135" spans="1:6">
      <c r="A135" t="s">
        <v>1173</v>
      </c>
      <c r="B135">
        <v>1998</v>
      </c>
      <c r="C135" t="s">
        <v>189</v>
      </c>
      <c r="D135" t="s">
        <v>93</v>
      </c>
      <c r="E135">
        <v>2021</v>
      </c>
      <c r="F135">
        <v>10003854</v>
      </c>
    </row>
    <row r="136" spans="1:6">
      <c r="A136" t="s">
        <v>1172</v>
      </c>
      <c r="B136">
        <v>1986</v>
      </c>
      <c r="C136" t="s">
        <v>189</v>
      </c>
      <c r="D136" t="s">
        <v>93</v>
      </c>
      <c r="E136">
        <v>2021</v>
      </c>
      <c r="F136">
        <v>10003855</v>
      </c>
    </row>
    <row r="137" spans="1:6">
      <c r="A137" t="s">
        <v>963</v>
      </c>
      <c r="B137">
        <v>2007</v>
      </c>
      <c r="C137" t="s">
        <v>190</v>
      </c>
      <c r="D137" t="s">
        <v>176</v>
      </c>
      <c r="E137" t="s">
        <v>105</v>
      </c>
      <c r="F137">
        <v>10004007</v>
      </c>
    </row>
    <row r="138" spans="1:6">
      <c r="A138" t="s">
        <v>1228</v>
      </c>
      <c r="B138">
        <v>2004</v>
      </c>
      <c r="C138" t="s">
        <v>189</v>
      </c>
      <c r="D138" t="s">
        <v>188</v>
      </c>
      <c r="E138">
        <v>2021</v>
      </c>
      <c r="F138">
        <v>10003198</v>
      </c>
    </row>
    <row r="139" spans="1:6">
      <c r="A139" t="s">
        <v>548</v>
      </c>
      <c r="B139">
        <v>2007</v>
      </c>
      <c r="C139" t="s">
        <v>189</v>
      </c>
      <c r="D139" t="s">
        <v>133</v>
      </c>
      <c r="E139" t="s">
        <v>105</v>
      </c>
      <c r="F139">
        <v>10004261</v>
      </c>
    </row>
    <row r="140" spans="1:6">
      <c r="A140" t="s">
        <v>1404</v>
      </c>
      <c r="B140">
        <v>2001</v>
      </c>
      <c r="C140" t="s">
        <v>189</v>
      </c>
      <c r="D140" t="s">
        <v>106</v>
      </c>
      <c r="E140">
        <v>2021</v>
      </c>
      <c r="F140">
        <v>10000334</v>
      </c>
    </row>
    <row r="141" spans="1:6">
      <c r="A141" t="s">
        <v>1656</v>
      </c>
      <c r="B141">
        <v>2007</v>
      </c>
      <c r="C141" t="s">
        <v>189</v>
      </c>
      <c r="D141" t="s">
        <v>116</v>
      </c>
      <c r="E141">
        <v>2021</v>
      </c>
      <c r="F141">
        <v>10003416</v>
      </c>
    </row>
    <row r="142" spans="1:6">
      <c r="A142" t="s">
        <v>1455</v>
      </c>
      <c r="B142">
        <v>2002</v>
      </c>
      <c r="C142" t="s">
        <v>189</v>
      </c>
      <c r="D142" t="s">
        <v>184</v>
      </c>
      <c r="E142">
        <v>2021</v>
      </c>
      <c r="F142">
        <v>10003909</v>
      </c>
    </row>
    <row r="143" spans="1:6">
      <c r="A143" t="s">
        <v>1463</v>
      </c>
      <c r="B143">
        <v>1992</v>
      </c>
      <c r="C143" t="s">
        <v>189</v>
      </c>
      <c r="D143" t="s">
        <v>184</v>
      </c>
      <c r="E143">
        <v>2021</v>
      </c>
      <c r="F143">
        <v>10003915</v>
      </c>
    </row>
    <row r="144" spans="1:6">
      <c r="A144" t="s">
        <v>1229</v>
      </c>
      <c r="B144">
        <v>2005</v>
      </c>
      <c r="C144" t="s">
        <v>189</v>
      </c>
      <c r="D144" t="s">
        <v>188</v>
      </c>
      <c r="E144">
        <v>2021</v>
      </c>
      <c r="F144">
        <v>10003199</v>
      </c>
    </row>
    <row r="145" spans="1:6">
      <c r="A145" t="s">
        <v>1505</v>
      </c>
      <c r="B145">
        <v>2003</v>
      </c>
      <c r="C145" t="s">
        <v>189</v>
      </c>
      <c r="D145" t="s">
        <v>130</v>
      </c>
      <c r="E145">
        <v>2021</v>
      </c>
      <c r="F145">
        <v>10001950</v>
      </c>
    </row>
    <row r="146" spans="1:6">
      <c r="A146" t="s">
        <v>1220</v>
      </c>
      <c r="B146">
        <v>1995</v>
      </c>
      <c r="C146" t="s">
        <v>189</v>
      </c>
      <c r="D146" t="s">
        <v>93</v>
      </c>
      <c r="E146">
        <v>2021</v>
      </c>
      <c r="F146">
        <v>10004156</v>
      </c>
    </row>
    <row r="147" spans="1:6">
      <c r="A147" t="s">
        <v>1149</v>
      </c>
      <c r="B147">
        <v>1987</v>
      </c>
      <c r="C147" t="s">
        <v>189</v>
      </c>
      <c r="D147" t="s">
        <v>93</v>
      </c>
      <c r="E147">
        <v>2021</v>
      </c>
      <c r="F147">
        <v>10003821</v>
      </c>
    </row>
    <row r="148" spans="1:6">
      <c r="A148" t="s">
        <v>411</v>
      </c>
      <c r="B148">
        <v>2009</v>
      </c>
      <c r="C148" t="s">
        <v>189</v>
      </c>
      <c r="D148" t="s">
        <v>125</v>
      </c>
      <c r="E148">
        <v>2022</v>
      </c>
      <c r="F148">
        <v>10004362</v>
      </c>
    </row>
    <row r="149" spans="1:6">
      <c r="A149" t="s">
        <v>783</v>
      </c>
      <c r="B149">
        <v>2001</v>
      </c>
      <c r="C149" t="s">
        <v>190</v>
      </c>
      <c r="D149" t="s">
        <v>158</v>
      </c>
      <c r="E149">
        <v>2021</v>
      </c>
      <c r="F149">
        <v>10001727</v>
      </c>
    </row>
    <row r="150" spans="1:6">
      <c r="A150" t="s">
        <v>1198</v>
      </c>
      <c r="B150">
        <v>1992</v>
      </c>
      <c r="C150" t="s">
        <v>190</v>
      </c>
      <c r="D150" t="s">
        <v>93</v>
      </c>
      <c r="E150">
        <v>2021</v>
      </c>
      <c r="F150">
        <v>10003866</v>
      </c>
    </row>
    <row r="151" spans="1:6">
      <c r="A151" t="s">
        <v>1142</v>
      </c>
      <c r="B151">
        <v>1986</v>
      </c>
      <c r="C151" t="s">
        <v>190</v>
      </c>
      <c r="D151" t="s">
        <v>93</v>
      </c>
      <c r="E151">
        <v>2021</v>
      </c>
      <c r="F151">
        <v>10003796</v>
      </c>
    </row>
    <row r="152" spans="1:6">
      <c r="A152" t="s">
        <v>1335</v>
      </c>
      <c r="B152">
        <v>2001</v>
      </c>
      <c r="C152" t="s">
        <v>190</v>
      </c>
      <c r="D152" t="s">
        <v>116</v>
      </c>
      <c r="E152" t="s">
        <v>105</v>
      </c>
      <c r="F152">
        <v>10002183</v>
      </c>
    </row>
    <row r="153" spans="1:6">
      <c r="A153" t="s">
        <v>653</v>
      </c>
      <c r="B153">
        <v>2001</v>
      </c>
      <c r="C153" t="s">
        <v>189</v>
      </c>
      <c r="D153" t="s">
        <v>143</v>
      </c>
      <c r="E153">
        <v>2021</v>
      </c>
      <c r="F153">
        <v>10003565</v>
      </c>
    </row>
    <row r="154" spans="1:6">
      <c r="A154" t="s">
        <v>1058</v>
      </c>
      <c r="B154">
        <v>1982</v>
      </c>
      <c r="C154" t="s">
        <v>189</v>
      </c>
      <c r="D154" t="s">
        <v>186</v>
      </c>
      <c r="E154">
        <v>2021</v>
      </c>
      <c r="F154">
        <v>10003676</v>
      </c>
    </row>
    <row r="155" spans="1:6">
      <c r="A155" t="s">
        <v>339</v>
      </c>
      <c r="B155">
        <v>2008</v>
      </c>
      <c r="C155" t="s">
        <v>189</v>
      </c>
      <c r="D155" t="s">
        <v>122</v>
      </c>
      <c r="E155">
        <v>2021</v>
      </c>
      <c r="F155">
        <v>10003863</v>
      </c>
    </row>
    <row r="156" spans="1:6">
      <c r="A156" t="s">
        <v>1412</v>
      </c>
      <c r="B156">
        <v>2006</v>
      </c>
      <c r="C156" t="s">
        <v>189</v>
      </c>
      <c r="D156" t="s">
        <v>142</v>
      </c>
      <c r="E156">
        <v>2021</v>
      </c>
      <c r="F156">
        <v>10003205</v>
      </c>
    </row>
    <row r="157" spans="1:6">
      <c r="A157" t="s">
        <v>1255</v>
      </c>
      <c r="B157">
        <v>2005</v>
      </c>
      <c r="C157" t="s">
        <v>190</v>
      </c>
      <c r="D157" t="s">
        <v>129</v>
      </c>
      <c r="E157">
        <v>2022</v>
      </c>
      <c r="F157">
        <v>10004351</v>
      </c>
    </row>
    <row r="158" spans="1:6">
      <c r="A158" t="s">
        <v>1243</v>
      </c>
      <c r="B158">
        <v>1999</v>
      </c>
      <c r="C158" t="s">
        <v>190</v>
      </c>
      <c r="D158" t="s">
        <v>187</v>
      </c>
      <c r="E158">
        <v>2021</v>
      </c>
      <c r="F158">
        <v>10004065</v>
      </c>
    </row>
    <row r="159" spans="1:6">
      <c r="A159" t="s">
        <v>462</v>
      </c>
      <c r="B159">
        <v>2007</v>
      </c>
      <c r="C159" t="s">
        <v>190</v>
      </c>
      <c r="D159" t="s">
        <v>126</v>
      </c>
      <c r="E159">
        <v>2021</v>
      </c>
      <c r="F159">
        <v>10004289</v>
      </c>
    </row>
    <row r="160" spans="1:6">
      <c r="A160" t="s">
        <v>278</v>
      </c>
      <c r="B160">
        <v>2004</v>
      </c>
      <c r="C160" t="s">
        <v>189</v>
      </c>
      <c r="D160" t="s">
        <v>118</v>
      </c>
      <c r="E160">
        <v>2021</v>
      </c>
      <c r="F160">
        <v>10002846</v>
      </c>
    </row>
    <row r="161" spans="1:6">
      <c r="A161" t="s">
        <v>237</v>
      </c>
      <c r="B161">
        <v>2004</v>
      </c>
      <c r="C161" t="s">
        <v>189</v>
      </c>
      <c r="D161" t="s">
        <v>110</v>
      </c>
      <c r="E161">
        <v>2021</v>
      </c>
      <c r="F161">
        <v>10003167</v>
      </c>
    </row>
    <row r="162" spans="1:6">
      <c r="A162" t="s">
        <v>1579</v>
      </c>
      <c r="B162">
        <v>1997</v>
      </c>
      <c r="C162" t="s">
        <v>190</v>
      </c>
      <c r="D162" t="s">
        <v>120</v>
      </c>
      <c r="E162">
        <v>2021</v>
      </c>
      <c r="F162">
        <v>10000465</v>
      </c>
    </row>
    <row r="163" spans="1:6">
      <c r="A163" t="s">
        <v>1478</v>
      </c>
      <c r="B163">
        <v>1996</v>
      </c>
      <c r="C163" t="s">
        <v>189</v>
      </c>
      <c r="D163" t="s">
        <v>184</v>
      </c>
      <c r="E163">
        <v>2021</v>
      </c>
      <c r="F163">
        <v>10004102</v>
      </c>
    </row>
    <row r="164" spans="1:6">
      <c r="A164" t="s">
        <v>361</v>
      </c>
      <c r="B164">
        <v>1995</v>
      </c>
      <c r="C164" t="s">
        <v>190</v>
      </c>
      <c r="D164" t="s">
        <v>123</v>
      </c>
      <c r="E164">
        <v>2021</v>
      </c>
      <c r="F164">
        <v>10000047</v>
      </c>
    </row>
    <row r="165" spans="1:6">
      <c r="A165" t="s">
        <v>712</v>
      </c>
      <c r="B165">
        <v>2004</v>
      </c>
      <c r="C165" t="s">
        <v>190</v>
      </c>
      <c r="D165" t="s">
        <v>148</v>
      </c>
      <c r="E165">
        <v>2021</v>
      </c>
      <c r="F165">
        <v>10002594</v>
      </c>
    </row>
    <row r="166" spans="1:6">
      <c r="A166" t="s">
        <v>1203</v>
      </c>
      <c r="B166">
        <v>1990</v>
      </c>
      <c r="C166" t="s">
        <v>190</v>
      </c>
      <c r="D166" t="s">
        <v>93</v>
      </c>
      <c r="E166">
        <v>2021</v>
      </c>
      <c r="F166">
        <v>10003963</v>
      </c>
    </row>
    <row r="167" spans="1:6">
      <c r="A167" t="s">
        <v>708</v>
      </c>
      <c r="B167">
        <v>2008</v>
      </c>
      <c r="C167" t="s">
        <v>189</v>
      </c>
      <c r="D167" t="s">
        <v>148</v>
      </c>
      <c r="E167">
        <v>2021</v>
      </c>
      <c r="F167">
        <v>10003886</v>
      </c>
    </row>
    <row r="168" spans="1:6">
      <c r="A168" t="s">
        <v>1605</v>
      </c>
      <c r="B168">
        <v>2001</v>
      </c>
      <c r="C168" t="s">
        <v>189</v>
      </c>
      <c r="D168" t="s">
        <v>148</v>
      </c>
      <c r="E168">
        <v>2021</v>
      </c>
      <c r="F168">
        <v>10001299</v>
      </c>
    </row>
    <row r="169" spans="1:6">
      <c r="A169" t="s">
        <v>707</v>
      </c>
      <c r="B169">
        <v>2007</v>
      </c>
      <c r="C169" t="s">
        <v>189</v>
      </c>
      <c r="D169" t="s">
        <v>148</v>
      </c>
      <c r="E169">
        <v>2021</v>
      </c>
      <c r="F169">
        <v>10003521</v>
      </c>
    </row>
    <row r="170" spans="1:6">
      <c r="A170" t="s">
        <v>1621</v>
      </c>
      <c r="B170">
        <v>2000</v>
      </c>
      <c r="C170" t="s">
        <v>189</v>
      </c>
      <c r="D170" t="s">
        <v>155</v>
      </c>
      <c r="E170">
        <v>2021</v>
      </c>
      <c r="F170">
        <v>10000840</v>
      </c>
    </row>
    <row r="171" spans="1:6">
      <c r="A171" t="s">
        <v>1620</v>
      </c>
      <c r="B171">
        <v>2000</v>
      </c>
      <c r="C171" t="s">
        <v>189</v>
      </c>
      <c r="D171" t="s">
        <v>155</v>
      </c>
      <c r="E171">
        <v>2021</v>
      </c>
      <c r="F171">
        <v>10000841</v>
      </c>
    </row>
    <row r="172" spans="1:6">
      <c r="A172" t="s">
        <v>1028</v>
      </c>
      <c r="B172">
        <v>1993</v>
      </c>
      <c r="C172" t="s">
        <v>189</v>
      </c>
      <c r="D172" t="s">
        <v>183</v>
      </c>
      <c r="E172">
        <v>2021</v>
      </c>
      <c r="F172">
        <v>10004116</v>
      </c>
    </row>
    <row r="173" spans="1:6">
      <c r="A173" t="s">
        <v>453</v>
      </c>
      <c r="B173">
        <v>2002</v>
      </c>
      <c r="C173" t="s">
        <v>190</v>
      </c>
      <c r="D173" t="s">
        <v>126</v>
      </c>
      <c r="E173">
        <v>2021</v>
      </c>
      <c r="F173">
        <v>10003058</v>
      </c>
    </row>
    <row r="174" spans="1:6">
      <c r="A174" t="s">
        <v>764</v>
      </c>
      <c r="B174">
        <v>2002</v>
      </c>
      <c r="C174" t="s">
        <v>189</v>
      </c>
      <c r="D174" t="s">
        <v>157</v>
      </c>
      <c r="E174">
        <v>2021</v>
      </c>
      <c r="F174">
        <v>10003563</v>
      </c>
    </row>
    <row r="175" spans="1:6">
      <c r="A175" t="s">
        <v>765</v>
      </c>
      <c r="B175">
        <v>2003</v>
      </c>
      <c r="C175" t="s">
        <v>189</v>
      </c>
      <c r="D175" t="s">
        <v>157</v>
      </c>
      <c r="E175">
        <v>2021</v>
      </c>
      <c r="F175">
        <v>10003564</v>
      </c>
    </row>
    <row r="176" spans="1:6">
      <c r="A176" t="s">
        <v>844</v>
      </c>
      <c r="B176">
        <v>2003</v>
      </c>
      <c r="C176" t="s">
        <v>189</v>
      </c>
      <c r="D176" t="s">
        <v>164</v>
      </c>
      <c r="E176" t="s">
        <v>105</v>
      </c>
      <c r="F176">
        <v>10003500</v>
      </c>
    </row>
    <row r="177" spans="1:6">
      <c r="A177" t="s">
        <v>843</v>
      </c>
      <c r="B177">
        <v>1999</v>
      </c>
      <c r="C177" t="s">
        <v>190</v>
      </c>
      <c r="D177" t="s">
        <v>163</v>
      </c>
      <c r="E177" t="s">
        <v>105</v>
      </c>
      <c r="F177">
        <v>10002911</v>
      </c>
    </row>
    <row r="178" spans="1:6">
      <c r="A178" t="s">
        <v>1294</v>
      </c>
      <c r="B178">
        <v>2008</v>
      </c>
      <c r="C178" t="s">
        <v>189</v>
      </c>
      <c r="D178" t="s">
        <v>120</v>
      </c>
      <c r="E178" t="s">
        <v>105</v>
      </c>
      <c r="F178">
        <v>10003645</v>
      </c>
    </row>
    <row r="179" spans="1:6">
      <c r="A179" t="s">
        <v>1120</v>
      </c>
      <c r="B179">
        <v>1993</v>
      </c>
      <c r="C179" t="s">
        <v>190</v>
      </c>
      <c r="D179" t="s">
        <v>93</v>
      </c>
      <c r="E179">
        <v>2021</v>
      </c>
      <c r="F179">
        <v>10003762</v>
      </c>
    </row>
    <row r="180" spans="1:6">
      <c r="A180" t="s">
        <v>1069</v>
      </c>
      <c r="B180">
        <v>1995</v>
      </c>
      <c r="C180" t="s">
        <v>190</v>
      </c>
      <c r="D180" t="s">
        <v>186</v>
      </c>
      <c r="E180">
        <v>2021</v>
      </c>
      <c r="F180">
        <v>10003692</v>
      </c>
    </row>
    <row r="181" spans="1:6">
      <c r="A181" t="s">
        <v>1055</v>
      </c>
      <c r="B181">
        <v>1990</v>
      </c>
      <c r="C181" t="s">
        <v>189</v>
      </c>
      <c r="D181" t="s">
        <v>186</v>
      </c>
      <c r="E181">
        <v>2021</v>
      </c>
      <c r="F181">
        <v>10003693</v>
      </c>
    </row>
    <row r="182" spans="1:6">
      <c r="A182" t="s">
        <v>950</v>
      </c>
      <c r="B182">
        <v>2006</v>
      </c>
      <c r="C182" t="s">
        <v>190</v>
      </c>
      <c r="D182" t="s">
        <v>173</v>
      </c>
      <c r="E182">
        <v>2021</v>
      </c>
      <c r="F182">
        <v>10003464</v>
      </c>
    </row>
    <row r="183" spans="1:6">
      <c r="A183" t="s">
        <v>1029</v>
      </c>
      <c r="B183">
        <v>2006</v>
      </c>
      <c r="C183" t="s">
        <v>189</v>
      </c>
      <c r="D183" t="s">
        <v>183</v>
      </c>
      <c r="E183">
        <v>2021</v>
      </c>
      <c r="F183">
        <v>10004107</v>
      </c>
    </row>
    <row r="184" spans="1:6">
      <c r="A184" t="s">
        <v>1563</v>
      </c>
      <c r="B184">
        <v>1996</v>
      </c>
      <c r="C184" t="s">
        <v>189</v>
      </c>
      <c r="D184" t="s">
        <v>139</v>
      </c>
      <c r="E184">
        <v>2021</v>
      </c>
      <c r="F184">
        <v>10000754</v>
      </c>
    </row>
    <row r="185" spans="1:6">
      <c r="A185" t="s">
        <v>1309</v>
      </c>
      <c r="B185">
        <v>2005</v>
      </c>
      <c r="C185" t="s">
        <v>189</v>
      </c>
      <c r="D185" t="s">
        <v>132</v>
      </c>
      <c r="E185" t="s">
        <v>105</v>
      </c>
      <c r="F185">
        <v>10002701</v>
      </c>
    </row>
    <row r="186" spans="1:6">
      <c r="A186" t="s">
        <v>1633</v>
      </c>
      <c r="B186">
        <v>2005</v>
      </c>
      <c r="C186" t="s">
        <v>189</v>
      </c>
      <c r="D186" t="s">
        <v>114</v>
      </c>
      <c r="E186">
        <v>2021</v>
      </c>
      <c r="F186">
        <v>10002958</v>
      </c>
    </row>
    <row r="187" spans="1:6">
      <c r="A187" t="s">
        <v>446</v>
      </c>
      <c r="B187">
        <v>1999</v>
      </c>
      <c r="C187" t="s">
        <v>189</v>
      </c>
      <c r="D187" t="s">
        <v>127</v>
      </c>
      <c r="E187">
        <v>2021</v>
      </c>
      <c r="F187">
        <v>10003037</v>
      </c>
    </row>
    <row r="188" spans="1:6">
      <c r="A188" t="s">
        <v>1641</v>
      </c>
      <c r="B188">
        <v>1993</v>
      </c>
      <c r="C188" t="s">
        <v>190</v>
      </c>
      <c r="D188" t="s">
        <v>114</v>
      </c>
      <c r="E188">
        <v>2021</v>
      </c>
      <c r="F188">
        <v>10003153</v>
      </c>
    </row>
    <row r="189" spans="1:6">
      <c r="A189" t="s">
        <v>1527</v>
      </c>
      <c r="B189">
        <v>2005</v>
      </c>
      <c r="C189" t="s">
        <v>189</v>
      </c>
      <c r="D189" t="s">
        <v>182</v>
      </c>
      <c r="E189">
        <v>2021</v>
      </c>
      <c r="F189">
        <v>10004071</v>
      </c>
    </row>
    <row r="190" spans="1:6">
      <c r="A190" t="s">
        <v>885</v>
      </c>
      <c r="B190">
        <v>2007</v>
      </c>
      <c r="C190" t="s">
        <v>190</v>
      </c>
      <c r="D190" t="s">
        <v>167</v>
      </c>
      <c r="E190">
        <v>2021</v>
      </c>
      <c r="F190">
        <v>10004088</v>
      </c>
    </row>
    <row r="191" spans="1:6">
      <c r="A191" t="s">
        <v>701</v>
      </c>
      <c r="B191">
        <v>2002</v>
      </c>
      <c r="C191" t="s">
        <v>189</v>
      </c>
      <c r="D191" t="s">
        <v>146</v>
      </c>
      <c r="E191">
        <v>2021</v>
      </c>
      <c r="F191">
        <v>10003957</v>
      </c>
    </row>
    <row r="192" spans="1:6">
      <c r="A192" t="s">
        <v>494</v>
      </c>
      <c r="B192">
        <v>2007</v>
      </c>
      <c r="C192" t="s">
        <v>189</v>
      </c>
      <c r="D192" t="s">
        <v>90</v>
      </c>
      <c r="E192">
        <v>2022</v>
      </c>
      <c r="F192">
        <v>10004369</v>
      </c>
    </row>
    <row r="193" spans="1:6">
      <c r="A193" t="s">
        <v>606</v>
      </c>
      <c r="B193">
        <v>1991</v>
      </c>
      <c r="C193" t="s">
        <v>189</v>
      </c>
      <c r="D193" t="s">
        <v>137</v>
      </c>
      <c r="E193">
        <v>2021</v>
      </c>
      <c r="F193">
        <v>10003577</v>
      </c>
    </row>
    <row r="194" spans="1:6">
      <c r="A194" t="s">
        <v>1112</v>
      </c>
      <c r="B194">
        <v>1979</v>
      </c>
      <c r="C194" t="s">
        <v>190</v>
      </c>
      <c r="D194" t="s">
        <v>186</v>
      </c>
      <c r="E194">
        <v>2021</v>
      </c>
      <c r="F194">
        <v>10003673</v>
      </c>
    </row>
    <row r="195" spans="1:6">
      <c r="A195" t="s">
        <v>789</v>
      </c>
      <c r="B195">
        <v>2007</v>
      </c>
      <c r="C195" t="s">
        <v>189</v>
      </c>
      <c r="D195" t="s">
        <v>158</v>
      </c>
      <c r="E195">
        <v>2021</v>
      </c>
      <c r="F195">
        <v>10003580</v>
      </c>
    </row>
    <row r="196" spans="1:6">
      <c r="A196" t="s">
        <v>412</v>
      </c>
      <c r="B196">
        <v>2003</v>
      </c>
      <c r="C196" t="s">
        <v>189</v>
      </c>
      <c r="D196" t="s">
        <v>126</v>
      </c>
      <c r="E196">
        <v>2021</v>
      </c>
      <c r="F196">
        <v>10002443</v>
      </c>
    </row>
    <row r="197" spans="1:6">
      <c r="A197" t="s">
        <v>918</v>
      </c>
      <c r="B197">
        <v>2008</v>
      </c>
      <c r="C197" t="s">
        <v>189</v>
      </c>
      <c r="D197" t="s">
        <v>171</v>
      </c>
      <c r="E197">
        <v>2021</v>
      </c>
      <c r="F197">
        <v>10003876</v>
      </c>
    </row>
    <row r="198" spans="1:6">
      <c r="A198" t="s">
        <v>1545</v>
      </c>
      <c r="B198">
        <v>2000</v>
      </c>
      <c r="C198" t="s">
        <v>189</v>
      </c>
      <c r="D198" t="s">
        <v>147</v>
      </c>
      <c r="E198">
        <v>2021</v>
      </c>
      <c r="F198">
        <v>10001546</v>
      </c>
    </row>
    <row r="199" spans="1:6">
      <c r="A199" t="s">
        <v>1268</v>
      </c>
      <c r="B199">
        <v>2000</v>
      </c>
      <c r="C199" t="s">
        <v>189</v>
      </c>
      <c r="D199" t="s">
        <v>127</v>
      </c>
      <c r="E199">
        <v>2021.2021999999999</v>
      </c>
      <c r="F199">
        <v>10001547</v>
      </c>
    </row>
    <row r="200" spans="1:6">
      <c r="A200" t="s">
        <v>738</v>
      </c>
      <c r="B200">
        <v>2001</v>
      </c>
      <c r="C200" t="s">
        <v>189</v>
      </c>
      <c r="D200" t="s">
        <v>156</v>
      </c>
      <c r="E200">
        <v>2021</v>
      </c>
      <c r="F200">
        <v>10002615</v>
      </c>
    </row>
    <row r="201" spans="1:6">
      <c r="A201" t="s">
        <v>1065</v>
      </c>
      <c r="B201">
        <v>1984</v>
      </c>
      <c r="C201" t="s">
        <v>190</v>
      </c>
      <c r="D201" t="s">
        <v>186</v>
      </c>
      <c r="E201">
        <v>2021</v>
      </c>
      <c r="F201">
        <v>10003705</v>
      </c>
    </row>
    <row r="202" spans="1:6">
      <c r="A202" t="s">
        <v>231</v>
      </c>
      <c r="B202">
        <v>2000</v>
      </c>
      <c r="C202" t="s">
        <v>189</v>
      </c>
      <c r="D202" t="s">
        <v>110</v>
      </c>
      <c r="E202">
        <v>2021</v>
      </c>
      <c r="F202">
        <v>10000263</v>
      </c>
    </row>
    <row r="203" spans="1:6">
      <c r="A203" t="s">
        <v>452</v>
      </c>
      <c r="B203">
        <v>2005</v>
      </c>
      <c r="C203" t="s">
        <v>190</v>
      </c>
      <c r="D203" t="s">
        <v>126</v>
      </c>
      <c r="E203">
        <v>2021</v>
      </c>
      <c r="F203">
        <v>10003059</v>
      </c>
    </row>
    <row r="204" spans="1:6">
      <c r="A204" t="s">
        <v>1318</v>
      </c>
      <c r="B204">
        <v>1977</v>
      </c>
      <c r="C204" t="s">
        <v>189</v>
      </c>
      <c r="D204" t="s">
        <v>95</v>
      </c>
      <c r="E204" t="s">
        <v>105</v>
      </c>
      <c r="F204">
        <v>10000144</v>
      </c>
    </row>
    <row r="205" spans="1:6">
      <c r="A205" t="s">
        <v>569</v>
      </c>
      <c r="B205">
        <v>2007</v>
      </c>
      <c r="C205" t="s">
        <v>190</v>
      </c>
      <c r="D205" t="s">
        <v>133</v>
      </c>
      <c r="E205" t="s">
        <v>105</v>
      </c>
      <c r="F205">
        <v>10004188</v>
      </c>
    </row>
    <row r="206" spans="1:6">
      <c r="A206" t="s">
        <v>1014</v>
      </c>
      <c r="B206">
        <v>2005</v>
      </c>
      <c r="C206" t="s">
        <v>189</v>
      </c>
      <c r="D206" t="s">
        <v>182</v>
      </c>
      <c r="E206">
        <v>2021</v>
      </c>
      <c r="F206">
        <v>10004240</v>
      </c>
    </row>
    <row r="207" spans="1:6">
      <c r="A207" t="s">
        <v>755</v>
      </c>
      <c r="B207">
        <v>2004</v>
      </c>
      <c r="C207" t="s">
        <v>189</v>
      </c>
      <c r="D207" t="s">
        <v>156</v>
      </c>
      <c r="E207" t="s">
        <v>105</v>
      </c>
      <c r="F207">
        <v>10004201</v>
      </c>
    </row>
    <row r="208" spans="1:6">
      <c r="A208" t="s">
        <v>1200</v>
      </c>
      <c r="B208">
        <v>1980</v>
      </c>
      <c r="C208" t="s">
        <v>190</v>
      </c>
      <c r="D208" t="s">
        <v>93</v>
      </c>
      <c r="E208">
        <v>2021</v>
      </c>
      <c r="F208">
        <v>10003991</v>
      </c>
    </row>
    <row r="209" spans="1:6">
      <c r="A209" t="s">
        <v>1323</v>
      </c>
      <c r="B209">
        <v>2006</v>
      </c>
      <c r="C209" t="s">
        <v>190</v>
      </c>
      <c r="D209" t="s">
        <v>95</v>
      </c>
      <c r="E209" t="s">
        <v>105</v>
      </c>
      <c r="F209">
        <v>10004228</v>
      </c>
    </row>
    <row r="210" spans="1:6">
      <c r="A210" t="s">
        <v>1315</v>
      </c>
      <c r="B210">
        <v>1982</v>
      </c>
      <c r="C210" t="s">
        <v>189</v>
      </c>
      <c r="D210" t="s">
        <v>163</v>
      </c>
      <c r="E210" t="s">
        <v>105</v>
      </c>
      <c r="F210">
        <v>10000792</v>
      </c>
    </row>
    <row r="211" spans="1:6">
      <c r="A211" t="s">
        <v>1679</v>
      </c>
      <c r="B211">
        <v>2000</v>
      </c>
      <c r="C211" t="s">
        <v>189</v>
      </c>
      <c r="D211" t="s">
        <v>126</v>
      </c>
      <c r="E211">
        <v>2021</v>
      </c>
      <c r="F211">
        <v>10001111</v>
      </c>
    </row>
    <row r="212" spans="1:6">
      <c r="A212" t="s">
        <v>349</v>
      </c>
      <c r="B212">
        <v>2002</v>
      </c>
      <c r="C212" t="s">
        <v>189</v>
      </c>
      <c r="D212" t="s">
        <v>123</v>
      </c>
      <c r="E212">
        <v>2021</v>
      </c>
      <c r="F212">
        <v>10002193</v>
      </c>
    </row>
    <row r="213" spans="1:6">
      <c r="A213" t="s">
        <v>1631</v>
      </c>
      <c r="B213">
        <v>2003</v>
      </c>
      <c r="C213" t="s">
        <v>189</v>
      </c>
      <c r="D213" t="s">
        <v>114</v>
      </c>
      <c r="E213">
        <v>2021</v>
      </c>
      <c r="F213">
        <v>10002119</v>
      </c>
    </row>
    <row r="214" spans="1:6">
      <c r="A214" t="s">
        <v>1033</v>
      </c>
      <c r="B214">
        <v>1995</v>
      </c>
      <c r="C214" t="s">
        <v>189</v>
      </c>
      <c r="D214" t="s">
        <v>183</v>
      </c>
      <c r="E214">
        <v>2021</v>
      </c>
      <c r="F214">
        <v>10004054</v>
      </c>
    </row>
    <row r="215" spans="1:6">
      <c r="A215" t="s">
        <v>433</v>
      </c>
      <c r="B215">
        <v>2003</v>
      </c>
      <c r="C215" t="s">
        <v>189</v>
      </c>
      <c r="D215" t="s">
        <v>126</v>
      </c>
      <c r="E215">
        <v>2021</v>
      </c>
      <c r="F215">
        <v>10003538</v>
      </c>
    </row>
    <row r="216" spans="1:6">
      <c r="A216" t="s">
        <v>380</v>
      </c>
      <c r="B216">
        <v>2004</v>
      </c>
      <c r="C216" t="s">
        <v>190</v>
      </c>
      <c r="D216" t="s">
        <v>123</v>
      </c>
      <c r="E216">
        <v>2021</v>
      </c>
      <c r="F216">
        <v>10003485</v>
      </c>
    </row>
    <row r="217" spans="1:6">
      <c r="A217" t="s">
        <v>378</v>
      </c>
      <c r="B217">
        <v>2003</v>
      </c>
      <c r="C217" t="s">
        <v>190</v>
      </c>
      <c r="D217" t="s">
        <v>123</v>
      </c>
      <c r="E217">
        <v>2021</v>
      </c>
      <c r="F217">
        <v>10003461</v>
      </c>
    </row>
    <row r="218" spans="1:6">
      <c r="A218" t="s">
        <v>379</v>
      </c>
      <c r="B218">
        <v>2003</v>
      </c>
      <c r="C218" t="s">
        <v>190</v>
      </c>
      <c r="D218" t="s">
        <v>123</v>
      </c>
      <c r="E218">
        <v>2021</v>
      </c>
      <c r="F218">
        <v>10003460</v>
      </c>
    </row>
    <row r="219" spans="1:6">
      <c r="A219" t="s">
        <v>284</v>
      </c>
      <c r="B219">
        <v>2006</v>
      </c>
      <c r="C219" t="s">
        <v>190</v>
      </c>
      <c r="D219" t="s">
        <v>117</v>
      </c>
      <c r="E219">
        <v>2021</v>
      </c>
      <c r="F219">
        <v>10004239</v>
      </c>
    </row>
    <row r="220" spans="1:6">
      <c r="A220" t="s">
        <v>1623</v>
      </c>
      <c r="B220">
        <v>2000</v>
      </c>
      <c r="C220" t="s">
        <v>189</v>
      </c>
      <c r="D220" t="s">
        <v>114</v>
      </c>
      <c r="E220">
        <v>2021</v>
      </c>
      <c r="F220">
        <v>10000609</v>
      </c>
    </row>
    <row r="221" spans="1:6">
      <c r="A221" t="s">
        <v>1363</v>
      </c>
      <c r="B221">
        <v>2005</v>
      </c>
      <c r="C221" t="s">
        <v>190</v>
      </c>
      <c r="D221" t="s">
        <v>89</v>
      </c>
      <c r="E221" t="s">
        <v>105</v>
      </c>
      <c r="F221">
        <v>10002606</v>
      </c>
    </row>
    <row r="222" spans="1:6">
      <c r="A222" t="s">
        <v>941</v>
      </c>
      <c r="B222">
        <v>1999</v>
      </c>
      <c r="C222" t="s">
        <v>189</v>
      </c>
      <c r="D222" t="s">
        <v>174</v>
      </c>
      <c r="E222">
        <v>2021</v>
      </c>
      <c r="F222">
        <v>10001836</v>
      </c>
    </row>
    <row r="223" spans="1:6">
      <c r="A223" t="s">
        <v>1143</v>
      </c>
      <c r="B223">
        <v>1981</v>
      </c>
      <c r="C223" t="s">
        <v>190</v>
      </c>
      <c r="D223" t="s">
        <v>93</v>
      </c>
      <c r="E223">
        <v>2021</v>
      </c>
      <c r="F223">
        <v>10003794</v>
      </c>
    </row>
    <row r="224" spans="1:6">
      <c r="A224" t="s">
        <v>942</v>
      </c>
      <c r="B224">
        <v>2002</v>
      </c>
      <c r="C224" t="s">
        <v>189</v>
      </c>
      <c r="D224" t="s">
        <v>175</v>
      </c>
      <c r="E224">
        <v>2021</v>
      </c>
      <c r="F224">
        <v>10002514</v>
      </c>
    </row>
    <row r="225" spans="1:6">
      <c r="A225" t="s">
        <v>1694</v>
      </c>
      <c r="B225">
        <v>2008</v>
      </c>
      <c r="C225" t="s">
        <v>189</v>
      </c>
      <c r="D225" t="s">
        <v>174</v>
      </c>
      <c r="E225">
        <v>2021</v>
      </c>
      <c r="F225">
        <v>10004021</v>
      </c>
    </row>
    <row r="226" spans="1:6">
      <c r="A226" t="s">
        <v>665</v>
      </c>
      <c r="B226">
        <v>2006</v>
      </c>
      <c r="C226" t="s">
        <v>190</v>
      </c>
      <c r="D226" t="s">
        <v>143</v>
      </c>
      <c r="E226">
        <v>2021</v>
      </c>
      <c r="F226">
        <v>10003542</v>
      </c>
    </row>
    <row r="227" spans="1:6">
      <c r="A227" t="s">
        <v>1519</v>
      </c>
      <c r="B227">
        <v>1984</v>
      </c>
      <c r="C227" t="s">
        <v>189</v>
      </c>
      <c r="D227" t="s">
        <v>182</v>
      </c>
      <c r="E227">
        <v>2021</v>
      </c>
      <c r="F227">
        <v>10003522</v>
      </c>
    </row>
    <row r="228" spans="1:6">
      <c r="A228" t="s">
        <v>1624</v>
      </c>
      <c r="B228">
        <v>1993</v>
      </c>
      <c r="C228" t="s">
        <v>189</v>
      </c>
      <c r="D228" t="s">
        <v>114</v>
      </c>
      <c r="E228">
        <v>2021</v>
      </c>
      <c r="F228">
        <v>10000612</v>
      </c>
    </row>
    <row r="229" spans="1:6">
      <c r="A229" t="s">
        <v>482</v>
      </c>
      <c r="B229">
        <v>1987</v>
      </c>
      <c r="C229" t="s">
        <v>189</v>
      </c>
      <c r="D229" t="s">
        <v>90</v>
      </c>
      <c r="E229" t="s">
        <v>105</v>
      </c>
      <c r="F229">
        <v>10003662</v>
      </c>
    </row>
    <row r="230" spans="1:6">
      <c r="A230" t="s">
        <v>484</v>
      </c>
      <c r="B230">
        <v>1993</v>
      </c>
      <c r="C230" t="s">
        <v>189</v>
      </c>
      <c r="D230" t="s">
        <v>90</v>
      </c>
      <c r="E230" t="s">
        <v>105</v>
      </c>
      <c r="F230">
        <v>10003582</v>
      </c>
    </row>
    <row r="231" spans="1:6">
      <c r="A231" t="s">
        <v>1490</v>
      </c>
      <c r="B231">
        <v>1993</v>
      </c>
      <c r="C231" t="s">
        <v>189</v>
      </c>
      <c r="D231" t="s">
        <v>138</v>
      </c>
      <c r="E231">
        <v>2021</v>
      </c>
      <c r="F231">
        <v>10000354</v>
      </c>
    </row>
    <row r="232" spans="1:6">
      <c r="A232" t="s">
        <v>434</v>
      </c>
      <c r="B232">
        <v>2008</v>
      </c>
      <c r="C232" t="s">
        <v>189</v>
      </c>
      <c r="D232" t="s">
        <v>126</v>
      </c>
      <c r="E232">
        <v>2021</v>
      </c>
      <c r="F232">
        <v>10003931</v>
      </c>
    </row>
    <row r="233" spans="1:6">
      <c r="A233" t="s">
        <v>704</v>
      </c>
      <c r="B233">
        <v>2002</v>
      </c>
      <c r="C233" t="s">
        <v>189</v>
      </c>
      <c r="D233" t="s">
        <v>147</v>
      </c>
      <c r="E233">
        <v>2021</v>
      </c>
      <c r="F233">
        <v>10002972</v>
      </c>
    </row>
    <row r="234" spans="1:6">
      <c r="A234" t="s">
        <v>279</v>
      </c>
      <c r="B234">
        <v>2004</v>
      </c>
      <c r="C234" t="s">
        <v>190</v>
      </c>
      <c r="D234" t="s">
        <v>117</v>
      </c>
      <c r="E234">
        <v>2021</v>
      </c>
      <c r="F234">
        <v>10003212</v>
      </c>
    </row>
    <row r="235" spans="1:6">
      <c r="A235" t="s">
        <v>1418</v>
      </c>
      <c r="B235">
        <v>2004</v>
      </c>
      <c r="C235" t="s">
        <v>190</v>
      </c>
      <c r="D235" t="s">
        <v>142</v>
      </c>
      <c r="E235">
        <v>2021</v>
      </c>
      <c r="F235">
        <v>10002454</v>
      </c>
    </row>
    <row r="236" spans="1:6">
      <c r="A236" t="s">
        <v>605</v>
      </c>
      <c r="B236">
        <v>1995</v>
      </c>
      <c r="C236" t="s">
        <v>189</v>
      </c>
      <c r="D236" t="s">
        <v>136</v>
      </c>
      <c r="E236">
        <v>2021</v>
      </c>
      <c r="F236">
        <v>10003537</v>
      </c>
    </row>
    <row r="237" spans="1:6">
      <c r="A237" t="s">
        <v>507</v>
      </c>
      <c r="B237">
        <v>2005</v>
      </c>
      <c r="C237" t="s">
        <v>189</v>
      </c>
      <c r="D237" t="s">
        <v>133</v>
      </c>
      <c r="E237" t="s">
        <v>105</v>
      </c>
      <c r="F237">
        <v>10002884</v>
      </c>
    </row>
    <row r="238" spans="1:6">
      <c r="A238" t="s">
        <v>526</v>
      </c>
      <c r="B238">
        <v>2007</v>
      </c>
      <c r="C238" t="s">
        <v>189</v>
      </c>
      <c r="D238" t="s">
        <v>133</v>
      </c>
      <c r="E238">
        <v>2021.2021999999999</v>
      </c>
      <c r="F238">
        <v>10003503</v>
      </c>
    </row>
    <row r="239" spans="1:6">
      <c r="A239" t="s">
        <v>659</v>
      </c>
      <c r="B239">
        <v>2002</v>
      </c>
      <c r="C239" t="s">
        <v>190</v>
      </c>
      <c r="D239" t="s">
        <v>143</v>
      </c>
      <c r="E239">
        <v>2021</v>
      </c>
      <c r="F239">
        <v>10001797</v>
      </c>
    </row>
    <row r="240" spans="1:6">
      <c r="A240" t="s">
        <v>1334</v>
      </c>
      <c r="B240">
        <v>1997</v>
      </c>
      <c r="C240" t="s">
        <v>190</v>
      </c>
      <c r="D240" t="s">
        <v>116</v>
      </c>
      <c r="E240" t="s">
        <v>105</v>
      </c>
      <c r="F240">
        <v>10002185</v>
      </c>
    </row>
    <row r="241" spans="1:6">
      <c r="A241" t="s">
        <v>373</v>
      </c>
      <c r="B241">
        <v>2001</v>
      </c>
      <c r="C241" t="s">
        <v>189</v>
      </c>
      <c r="D241" t="s">
        <v>124</v>
      </c>
      <c r="E241">
        <v>2021</v>
      </c>
      <c r="F241">
        <v>10001324</v>
      </c>
    </row>
    <row r="242" spans="1:6">
      <c r="A242" t="s">
        <v>1330</v>
      </c>
      <c r="B242">
        <v>1994</v>
      </c>
      <c r="C242" t="s">
        <v>190</v>
      </c>
      <c r="D242" t="s">
        <v>116</v>
      </c>
      <c r="E242" t="s">
        <v>105</v>
      </c>
      <c r="F242">
        <v>10000243</v>
      </c>
    </row>
    <row r="243" spans="1:6">
      <c r="A243" t="s">
        <v>1072</v>
      </c>
      <c r="B243">
        <v>1981</v>
      </c>
      <c r="C243" t="s">
        <v>190</v>
      </c>
      <c r="D243" t="s">
        <v>186</v>
      </c>
      <c r="E243">
        <v>2021</v>
      </c>
      <c r="F243">
        <v>10003689</v>
      </c>
    </row>
    <row r="244" spans="1:6">
      <c r="A244" t="s">
        <v>444</v>
      </c>
      <c r="B244">
        <v>2002</v>
      </c>
      <c r="C244" t="s">
        <v>189</v>
      </c>
      <c r="D244" t="s">
        <v>127</v>
      </c>
      <c r="E244">
        <v>2022</v>
      </c>
      <c r="F244">
        <v>10001696</v>
      </c>
    </row>
    <row r="245" spans="1:6">
      <c r="A245" t="s">
        <v>351</v>
      </c>
      <c r="B245">
        <v>2006</v>
      </c>
      <c r="C245" t="s">
        <v>190</v>
      </c>
      <c r="D245" t="s">
        <v>121</v>
      </c>
      <c r="E245" t="s">
        <v>105</v>
      </c>
      <c r="F245">
        <v>10002915</v>
      </c>
    </row>
    <row r="246" spans="1:6">
      <c r="A246" t="s">
        <v>1533</v>
      </c>
      <c r="B246">
        <v>2000</v>
      </c>
      <c r="C246" t="s">
        <v>189</v>
      </c>
      <c r="D246" t="s">
        <v>150</v>
      </c>
      <c r="E246">
        <v>2021</v>
      </c>
      <c r="F246">
        <v>10000418</v>
      </c>
    </row>
    <row r="247" spans="1:6">
      <c r="A247" t="s">
        <v>1097</v>
      </c>
      <c r="B247">
        <v>1986</v>
      </c>
      <c r="C247" t="s">
        <v>189</v>
      </c>
      <c r="D247" t="s">
        <v>93</v>
      </c>
      <c r="E247">
        <v>2021</v>
      </c>
      <c r="F247">
        <v>10003774</v>
      </c>
    </row>
    <row r="248" spans="1:6">
      <c r="A248" t="s">
        <v>1219</v>
      </c>
      <c r="B248">
        <v>1989</v>
      </c>
      <c r="C248" t="s">
        <v>189</v>
      </c>
      <c r="D248" t="s">
        <v>93</v>
      </c>
      <c r="E248">
        <v>2021</v>
      </c>
      <c r="F248">
        <v>10004126</v>
      </c>
    </row>
    <row r="249" spans="1:6">
      <c r="A249" t="s">
        <v>644</v>
      </c>
      <c r="B249">
        <v>2004</v>
      </c>
      <c r="C249" t="s">
        <v>189</v>
      </c>
      <c r="D249" t="s">
        <v>143</v>
      </c>
      <c r="E249">
        <v>2021</v>
      </c>
      <c r="F249">
        <v>10002371</v>
      </c>
    </row>
    <row r="250" spans="1:6">
      <c r="A250" t="s">
        <v>1089</v>
      </c>
      <c r="B250">
        <v>1990</v>
      </c>
      <c r="C250" t="s">
        <v>189</v>
      </c>
      <c r="D250" t="s">
        <v>93</v>
      </c>
      <c r="E250">
        <v>2021</v>
      </c>
      <c r="F250">
        <v>10003761</v>
      </c>
    </row>
    <row r="251" spans="1:6">
      <c r="A251" t="s">
        <v>746</v>
      </c>
      <c r="B251">
        <v>2005</v>
      </c>
      <c r="C251" t="s">
        <v>190</v>
      </c>
      <c r="D251" t="s">
        <v>156</v>
      </c>
      <c r="E251">
        <v>2021</v>
      </c>
      <c r="F251">
        <v>10002616</v>
      </c>
    </row>
    <row r="252" spans="1:6">
      <c r="A252" t="s">
        <v>1401</v>
      </c>
      <c r="B252">
        <v>1999</v>
      </c>
      <c r="C252" t="s">
        <v>190</v>
      </c>
      <c r="D252" t="s">
        <v>85</v>
      </c>
      <c r="E252" t="s">
        <v>105</v>
      </c>
      <c r="F252">
        <v>10004062</v>
      </c>
    </row>
    <row r="253" spans="1:6">
      <c r="A253" t="s">
        <v>1565</v>
      </c>
      <c r="B253">
        <v>1999</v>
      </c>
      <c r="C253" t="s">
        <v>189</v>
      </c>
      <c r="D253" t="s">
        <v>139</v>
      </c>
      <c r="E253">
        <v>2021</v>
      </c>
      <c r="F253">
        <v>10000756</v>
      </c>
    </row>
    <row r="254" spans="1:6">
      <c r="A254" t="s">
        <v>1597</v>
      </c>
      <c r="B254">
        <v>1995</v>
      </c>
      <c r="C254" t="s">
        <v>189</v>
      </c>
      <c r="D254" t="s">
        <v>153</v>
      </c>
      <c r="E254">
        <v>2021</v>
      </c>
      <c r="F254">
        <v>10000453</v>
      </c>
    </row>
    <row r="255" spans="1:6">
      <c r="A255" t="s">
        <v>194</v>
      </c>
      <c r="B255">
        <v>1998</v>
      </c>
      <c r="C255" t="s">
        <v>189</v>
      </c>
      <c r="D255" t="s">
        <v>103</v>
      </c>
      <c r="E255">
        <v>2021</v>
      </c>
      <c r="F255">
        <v>10002742</v>
      </c>
    </row>
    <row r="256" spans="1:6">
      <c r="A256" t="s">
        <v>1625</v>
      </c>
      <c r="B256">
        <v>2000</v>
      </c>
      <c r="C256" t="s">
        <v>189</v>
      </c>
      <c r="D256" t="s">
        <v>114</v>
      </c>
      <c r="E256">
        <v>2021</v>
      </c>
      <c r="F256">
        <v>10000613</v>
      </c>
    </row>
    <row r="257" spans="1:6">
      <c r="A257" t="s">
        <v>1396</v>
      </c>
      <c r="B257">
        <v>2000</v>
      </c>
      <c r="C257" t="s">
        <v>190</v>
      </c>
      <c r="D257" t="s">
        <v>85</v>
      </c>
      <c r="E257" t="s">
        <v>105</v>
      </c>
      <c r="F257">
        <v>10001681</v>
      </c>
    </row>
    <row r="258" spans="1:6">
      <c r="A258" t="s">
        <v>577</v>
      </c>
      <c r="B258">
        <v>1991</v>
      </c>
      <c r="C258" t="s">
        <v>189</v>
      </c>
      <c r="D258" t="s">
        <v>133</v>
      </c>
      <c r="E258">
        <v>2022</v>
      </c>
      <c r="F258">
        <v>10004358</v>
      </c>
    </row>
    <row r="259" spans="1:6">
      <c r="A259" t="s">
        <v>571</v>
      </c>
      <c r="B259">
        <v>2004</v>
      </c>
      <c r="C259" t="s">
        <v>190</v>
      </c>
      <c r="D259" t="s">
        <v>133</v>
      </c>
      <c r="E259" t="s">
        <v>105</v>
      </c>
      <c r="F259">
        <v>10004224</v>
      </c>
    </row>
    <row r="260" spans="1:6">
      <c r="A260" t="s">
        <v>265</v>
      </c>
      <c r="B260">
        <v>2002</v>
      </c>
      <c r="C260" t="s">
        <v>189</v>
      </c>
      <c r="D260" t="s">
        <v>117</v>
      </c>
      <c r="E260">
        <v>2021</v>
      </c>
      <c r="F260">
        <v>10003054</v>
      </c>
    </row>
    <row r="261" spans="1:6">
      <c r="A261" t="s">
        <v>1199</v>
      </c>
      <c r="B261">
        <v>1997</v>
      </c>
      <c r="C261" t="s">
        <v>190</v>
      </c>
      <c r="D261" t="s">
        <v>93</v>
      </c>
      <c r="E261">
        <v>2021</v>
      </c>
      <c r="F261">
        <v>10003990</v>
      </c>
    </row>
    <row r="262" spans="1:6">
      <c r="A262" t="s">
        <v>914</v>
      </c>
      <c r="B262">
        <v>2007</v>
      </c>
      <c r="C262" t="s">
        <v>189</v>
      </c>
      <c r="D262" t="s">
        <v>171</v>
      </c>
      <c r="E262" t="s">
        <v>105</v>
      </c>
      <c r="F262">
        <v>10003443</v>
      </c>
    </row>
    <row r="263" spans="1:6">
      <c r="A263" t="s">
        <v>244</v>
      </c>
      <c r="B263">
        <v>2005</v>
      </c>
      <c r="C263" t="s">
        <v>190</v>
      </c>
      <c r="D263" t="s">
        <v>108</v>
      </c>
      <c r="E263">
        <v>2021</v>
      </c>
      <c r="F263">
        <v>10004212</v>
      </c>
    </row>
    <row r="264" spans="1:6">
      <c r="A264" t="s">
        <v>1369</v>
      </c>
      <c r="B264">
        <v>2002</v>
      </c>
      <c r="C264" t="s">
        <v>189</v>
      </c>
      <c r="D264" t="s">
        <v>168</v>
      </c>
      <c r="E264" t="s">
        <v>105</v>
      </c>
      <c r="F264">
        <v>10002102</v>
      </c>
    </row>
    <row r="265" spans="1:6">
      <c r="A265" t="s">
        <v>1366</v>
      </c>
      <c r="B265">
        <v>1997</v>
      </c>
      <c r="C265" t="s">
        <v>190</v>
      </c>
      <c r="D265" t="s">
        <v>121</v>
      </c>
      <c r="E265" t="s">
        <v>105</v>
      </c>
      <c r="F265">
        <v>10000070</v>
      </c>
    </row>
    <row r="266" spans="1:6">
      <c r="A266" t="s">
        <v>698</v>
      </c>
      <c r="B266">
        <v>2004</v>
      </c>
      <c r="C266" t="s">
        <v>189</v>
      </c>
      <c r="D266" t="s">
        <v>146</v>
      </c>
      <c r="E266" t="s">
        <v>105</v>
      </c>
      <c r="F266">
        <v>10003471</v>
      </c>
    </row>
    <row r="267" spans="1:6">
      <c r="A267" t="s">
        <v>1425</v>
      </c>
      <c r="B267">
        <v>1996</v>
      </c>
      <c r="C267" t="s">
        <v>189</v>
      </c>
      <c r="D267" t="s">
        <v>145</v>
      </c>
      <c r="E267">
        <v>2021</v>
      </c>
      <c r="F267">
        <v>10004191</v>
      </c>
    </row>
    <row r="268" spans="1:6">
      <c r="A268" t="s">
        <v>546</v>
      </c>
      <c r="B268">
        <v>2007</v>
      </c>
      <c r="C268" t="s">
        <v>189</v>
      </c>
      <c r="D268" t="s">
        <v>133</v>
      </c>
      <c r="E268">
        <v>2021</v>
      </c>
      <c r="F268">
        <v>10004189</v>
      </c>
    </row>
    <row r="269" spans="1:6">
      <c r="A269" t="s">
        <v>1348</v>
      </c>
      <c r="B269">
        <v>2005</v>
      </c>
      <c r="C269" t="s">
        <v>190</v>
      </c>
      <c r="D269" t="s">
        <v>116</v>
      </c>
      <c r="E269" t="s">
        <v>105</v>
      </c>
      <c r="F269">
        <v>10004223</v>
      </c>
    </row>
    <row r="270" spans="1:6">
      <c r="A270" t="s">
        <v>1438</v>
      </c>
      <c r="B270">
        <v>1998</v>
      </c>
      <c r="C270" t="s">
        <v>189</v>
      </c>
      <c r="D270" t="s">
        <v>184</v>
      </c>
      <c r="E270">
        <v>2021</v>
      </c>
      <c r="F270">
        <v>10003723</v>
      </c>
    </row>
    <row r="271" spans="1:6">
      <c r="A271" t="s">
        <v>895</v>
      </c>
      <c r="B271">
        <v>1991</v>
      </c>
      <c r="C271" t="s">
        <v>189</v>
      </c>
      <c r="D271" t="s">
        <v>169</v>
      </c>
      <c r="E271">
        <v>2021</v>
      </c>
      <c r="F271">
        <v>10004202</v>
      </c>
    </row>
    <row r="272" spans="1:6">
      <c r="A272" t="s">
        <v>1373</v>
      </c>
      <c r="B272">
        <v>2001</v>
      </c>
      <c r="C272" t="s">
        <v>190</v>
      </c>
      <c r="D272" t="s">
        <v>168</v>
      </c>
      <c r="E272" t="s">
        <v>105</v>
      </c>
      <c r="F272">
        <v>10002040</v>
      </c>
    </row>
    <row r="273" spans="1:6">
      <c r="A273" t="s">
        <v>522</v>
      </c>
      <c r="B273">
        <v>2005</v>
      </c>
      <c r="C273" t="s">
        <v>189</v>
      </c>
      <c r="D273" t="s">
        <v>133</v>
      </c>
      <c r="E273" t="s">
        <v>105</v>
      </c>
      <c r="F273">
        <v>10003136</v>
      </c>
    </row>
    <row r="274" spans="1:6">
      <c r="A274" t="s">
        <v>683</v>
      </c>
      <c r="B274">
        <v>2004</v>
      </c>
      <c r="C274" t="s">
        <v>190</v>
      </c>
      <c r="D274" t="s">
        <v>145</v>
      </c>
      <c r="E274">
        <v>2021</v>
      </c>
      <c r="F274">
        <v>10002264</v>
      </c>
    </row>
    <row r="275" spans="1:6">
      <c r="A275" t="s">
        <v>388</v>
      </c>
      <c r="B275">
        <v>1992</v>
      </c>
      <c r="C275" t="s">
        <v>190</v>
      </c>
      <c r="D275" t="s">
        <v>124</v>
      </c>
      <c r="E275">
        <v>2021</v>
      </c>
      <c r="F275">
        <v>10004163</v>
      </c>
    </row>
    <row r="276" spans="1:6">
      <c r="A276" t="s">
        <v>1529</v>
      </c>
      <c r="B276">
        <v>2004</v>
      </c>
      <c r="C276" t="s">
        <v>190</v>
      </c>
      <c r="D276" t="s">
        <v>182</v>
      </c>
      <c r="E276">
        <v>2021</v>
      </c>
      <c r="F276">
        <v>10003546</v>
      </c>
    </row>
    <row r="277" spans="1:6">
      <c r="A277" t="s">
        <v>1090</v>
      </c>
      <c r="B277">
        <v>1975</v>
      </c>
      <c r="C277" t="s">
        <v>189</v>
      </c>
      <c r="D277" t="s">
        <v>93</v>
      </c>
      <c r="E277">
        <v>2021</v>
      </c>
      <c r="F277">
        <v>10003760</v>
      </c>
    </row>
    <row r="278" spans="1:6">
      <c r="A278" t="s">
        <v>261</v>
      </c>
      <c r="B278">
        <v>2006</v>
      </c>
      <c r="C278" t="s">
        <v>189</v>
      </c>
      <c r="D278" t="s">
        <v>115</v>
      </c>
      <c r="E278">
        <v>2021</v>
      </c>
      <c r="F278">
        <v>10002975</v>
      </c>
    </row>
    <row r="279" spans="1:6">
      <c r="A279" t="s">
        <v>383</v>
      </c>
      <c r="B279">
        <v>2005</v>
      </c>
      <c r="C279" t="s">
        <v>190</v>
      </c>
      <c r="D279" t="s">
        <v>123</v>
      </c>
      <c r="E279">
        <v>2021</v>
      </c>
      <c r="F279">
        <v>10003899</v>
      </c>
    </row>
    <row r="280" spans="1:6">
      <c r="A280" t="s">
        <v>1392</v>
      </c>
      <c r="B280">
        <v>2007</v>
      </c>
      <c r="C280" t="s">
        <v>189</v>
      </c>
      <c r="D280" t="s">
        <v>85</v>
      </c>
      <c r="E280" t="s">
        <v>105</v>
      </c>
      <c r="F280">
        <v>10003630</v>
      </c>
    </row>
    <row r="281" spans="1:6">
      <c r="A281" t="s">
        <v>368</v>
      </c>
      <c r="B281">
        <v>1999</v>
      </c>
      <c r="C281" t="s">
        <v>189</v>
      </c>
      <c r="D281" t="s">
        <v>123</v>
      </c>
      <c r="E281">
        <v>2021</v>
      </c>
      <c r="F281">
        <v>10003263</v>
      </c>
    </row>
    <row r="282" spans="1:6">
      <c r="A282" t="s">
        <v>1651</v>
      </c>
      <c r="B282">
        <v>2001</v>
      </c>
      <c r="C282" t="s">
        <v>189</v>
      </c>
      <c r="D282" t="s">
        <v>124</v>
      </c>
      <c r="E282">
        <v>2021</v>
      </c>
      <c r="F282">
        <v>10001962</v>
      </c>
    </row>
    <row r="283" spans="1:6">
      <c r="A283" t="s">
        <v>1556</v>
      </c>
      <c r="B283">
        <v>1993</v>
      </c>
      <c r="C283" t="s">
        <v>190</v>
      </c>
      <c r="D283" t="s">
        <v>137</v>
      </c>
      <c r="E283">
        <v>2021</v>
      </c>
      <c r="F283">
        <v>10001196</v>
      </c>
    </row>
    <row r="284" spans="1:6">
      <c r="A284" t="s">
        <v>223</v>
      </c>
      <c r="B284">
        <v>2007</v>
      </c>
      <c r="C284" t="s">
        <v>189</v>
      </c>
      <c r="D284" t="s">
        <v>106</v>
      </c>
      <c r="E284" t="s">
        <v>107</v>
      </c>
      <c r="F284">
        <v>10004252</v>
      </c>
    </row>
    <row r="285" spans="1:6">
      <c r="A285" t="s">
        <v>727</v>
      </c>
      <c r="B285">
        <v>2004</v>
      </c>
      <c r="C285" t="s">
        <v>189</v>
      </c>
      <c r="D285" t="s">
        <v>154</v>
      </c>
      <c r="E285">
        <v>2021</v>
      </c>
      <c r="F285">
        <v>10002836</v>
      </c>
    </row>
    <row r="286" spans="1:6">
      <c r="A286" t="s">
        <v>1466</v>
      </c>
      <c r="B286">
        <v>2003</v>
      </c>
      <c r="C286" t="s">
        <v>190</v>
      </c>
      <c r="D286" t="s">
        <v>184</v>
      </c>
      <c r="E286">
        <v>2021</v>
      </c>
      <c r="F286">
        <v>10003734</v>
      </c>
    </row>
    <row r="287" spans="1:6">
      <c r="A287" t="s">
        <v>1339</v>
      </c>
      <c r="B287">
        <v>2001</v>
      </c>
      <c r="C287" t="s">
        <v>190</v>
      </c>
      <c r="D287" t="s">
        <v>116</v>
      </c>
      <c r="E287" t="s">
        <v>105</v>
      </c>
      <c r="F287">
        <v>10002900</v>
      </c>
    </row>
    <row r="288" spans="1:6">
      <c r="A288" t="s">
        <v>451</v>
      </c>
      <c r="B288">
        <v>2002</v>
      </c>
      <c r="C288" t="s">
        <v>190</v>
      </c>
      <c r="D288" t="s">
        <v>126</v>
      </c>
      <c r="E288">
        <v>2021</v>
      </c>
      <c r="F288">
        <v>10003005</v>
      </c>
    </row>
    <row r="289" spans="1:6">
      <c r="A289" t="s">
        <v>437</v>
      </c>
      <c r="B289">
        <v>2003</v>
      </c>
      <c r="C289" t="s">
        <v>189</v>
      </c>
      <c r="D289" t="s">
        <v>126</v>
      </c>
      <c r="E289">
        <v>2021</v>
      </c>
      <c r="F289">
        <v>10003935</v>
      </c>
    </row>
    <row r="290" spans="1:6">
      <c r="A290" t="s">
        <v>677</v>
      </c>
      <c r="B290">
        <v>2008</v>
      </c>
      <c r="C290" t="s">
        <v>189</v>
      </c>
      <c r="D290" t="s">
        <v>145</v>
      </c>
      <c r="E290">
        <v>2021</v>
      </c>
      <c r="F290">
        <v>10003965</v>
      </c>
    </row>
    <row r="291" spans="1:6">
      <c r="A291" t="s">
        <v>1671</v>
      </c>
      <c r="B291">
        <v>2006</v>
      </c>
      <c r="C291" t="s">
        <v>189</v>
      </c>
      <c r="D291" t="s">
        <v>115</v>
      </c>
      <c r="E291">
        <v>2021</v>
      </c>
      <c r="F291">
        <v>10003238</v>
      </c>
    </row>
    <row r="292" spans="1:6">
      <c r="A292" t="s">
        <v>1030</v>
      </c>
      <c r="B292">
        <v>2001</v>
      </c>
      <c r="C292" t="s">
        <v>189</v>
      </c>
      <c r="D292" t="s">
        <v>183</v>
      </c>
      <c r="E292">
        <v>2021</v>
      </c>
      <c r="F292">
        <v>10004160</v>
      </c>
    </row>
    <row r="293" spans="1:6">
      <c r="A293" t="s">
        <v>1031</v>
      </c>
      <c r="B293">
        <v>2007</v>
      </c>
      <c r="C293" t="s">
        <v>189</v>
      </c>
      <c r="D293" t="s">
        <v>183</v>
      </c>
      <c r="E293">
        <v>2021</v>
      </c>
      <c r="F293">
        <v>10004159</v>
      </c>
    </row>
    <row r="294" spans="1:6">
      <c r="A294" t="s">
        <v>833</v>
      </c>
      <c r="B294">
        <v>2005</v>
      </c>
      <c r="C294" t="s">
        <v>189</v>
      </c>
      <c r="D294" t="s">
        <v>163</v>
      </c>
      <c r="E294" t="s">
        <v>105</v>
      </c>
      <c r="F294">
        <v>10003169</v>
      </c>
    </row>
    <row r="295" spans="1:6">
      <c r="A295" t="s">
        <v>463</v>
      </c>
      <c r="B295">
        <v>2006</v>
      </c>
      <c r="C295" t="s">
        <v>190</v>
      </c>
      <c r="D295" t="s">
        <v>126</v>
      </c>
      <c r="E295">
        <v>2021</v>
      </c>
      <c r="F295">
        <v>10004290</v>
      </c>
    </row>
    <row r="296" spans="1:6">
      <c r="A296" t="s">
        <v>269</v>
      </c>
      <c r="B296">
        <v>1983</v>
      </c>
      <c r="C296" t="s">
        <v>189</v>
      </c>
      <c r="D296" t="s">
        <v>117</v>
      </c>
      <c r="E296">
        <v>2021</v>
      </c>
      <c r="F296">
        <v>10004233</v>
      </c>
    </row>
    <row r="297" spans="1:6">
      <c r="A297" t="s">
        <v>1689</v>
      </c>
      <c r="B297">
        <v>1999</v>
      </c>
      <c r="C297" t="s">
        <v>189</v>
      </c>
      <c r="D297" t="s">
        <v>174</v>
      </c>
      <c r="E297">
        <v>2021</v>
      </c>
      <c r="F297">
        <v>10001619</v>
      </c>
    </row>
    <row r="298" spans="1:6">
      <c r="A298" t="s">
        <v>812</v>
      </c>
      <c r="B298">
        <v>2006</v>
      </c>
      <c r="C298" t="s">
        <v>190</v>
      </c>
      <c r="D298" t="s">
        <v>159</v>
      </c>
      <c r="E298">
        <v>2021</v>
      </c>
      <c r="F298">
        <v>10004278</v>
      </c>
    </row>
    <row r="299" spans="1:6">
      <c r="A299" t="s">
        <v>949</v>
      </c>
      <c r="B299">
        <v>2006</v>
      </c>
      <c r="C299" t="s">
        <v>190</v>
      </c>
      <c r="D299" t="s">
        <v>172</v>
      </c>
      <c r="E299">
        <v>2021</v>
      </c>
      <c r="F299">
        <v>10003879</v>
      </c>
    </row>
    <row r="300" spans="1:6">
      <c r="A300" t="s">
        <v>445</v>
      </c>
      <c r="B300">
        <v>2002</v>
      </c>
      <c r="C300" t="s">
        <v>189</v>
      </c>
      <c r="D300" t="s">
        <v>127</v>
      </c>
      <c r="E300" t="s">
        <v>105</v>
      </c>
      <c r="F300">
        <v>10002914</v>
      </c>
    </row>
    <row r="301" spans="1:6">
      <c r="A301" t="s">
        <v>1121</v>
      </c>
      <c r="B301">
        <v>1976</v>
      </c>
      <c r="C301" t="s">
        <v>190</v>
      </c>
      <c r="D301" t="s">
        <v>93</v>
      </c>
      <c r="E301">
        <v>2021</v>
      </c>
      <c r="F301">
        <v>10003758</v>
      </c>
    </row>
    <row r="302" spans="1:6">
      <c r="A302" t="s">
        <v>1122</v>
      </c>
      <c r="B302">
        <v>1986</v>
      </c>
      <c r="C302" t="s">
        <v>190</v>
      </c>
      <c r="D302" t="s">
        <v>93</v>
      </c>
      <c r="E302">
        <v>2021</v>
      </c>
      <c r="F302">
        <v>10003844</v>
      </c>
    </row>
    <row r="303" spans="1:6">
      <c r="A303" t="s">
        <v>329</v>
      </c>
      <c r="B303">
        <v>2009</v>
      </c>
      <c r="C303" t="s">
        <v>189</v>
      </c>
      <c r="D303" t="s">
        <v>121</v>
      </c>
      <c r="E303">
        <v>2022</v>
      </c>
      <c r="F303">
        <v>10004307</v>
      </c>
    </row>
    <row r="304" spans="1:6">
      <c r="A304" t="s">
        <v>524</v>
      </c>
      <c r="B304">
        <v>2005</v>
      </c>
      <c r="C304" t="s">
        <v>189</v>
      </c>
      <c r="D304" t="s">
        <v>133</v>
      </c>
      <c r="E304">
        <v>2021</v>
      </c>
      <c r="F304">
        <v>10003217</v>
      </c>
    </row>
    <row r="305" spans="1:6">
      <c r="A305" t="s">
        <v>432</v>
      </c>
      <c r="B305">
        <v>2004</v>
      </c>
      <c r="C305" t="s">
        <v>189</v>
      </c>
      <c r="D305" t="s">
        <v>126</v>
      </c>
      <c r="E305">
        <v>2021</v>
      </c>
      <c r="F305">
        <v>10003484</v>
      </c>
    </row>
    <row r="306" spans="1:6">
      <c r="A306" t="s">
        <v>1281</v>
      </c>
      <c r="B306">
        <v>2005</v>
      </c>
      <c r="C306" t="s">
        <v>189</v>
      </c>
      <c r="D306" t="s">
        <v>129</v>
      </c>
      <c r="E306" t="s">
        <v>105</v>
      </c>
      <c r="F306">
        <v>10003644</v>
      </c>
    </row>
    <row r="307" spans="1:6">
      <c r="A307" t="s">
        <v>782</v>
      </c>
      <c r="B307">
        <v>1999</v>
      </c>
      <c r="C307" t="s">
        <v>190</v>
      </c>
      <c r="D307" t="s">
        <v>158</v>
      </c>
      <c r="E307">
        <v>2021</v>
      </c>
      <c r="F307">
        <v>10001555</v>
      </c>
    </row>
    <row r="308" spans="1:6">
      <c r="A308" t="s">
        <v>748</v>
      </c>
      <c r="B308">
        <v>2005</v>
      </c>
      <c r="C308" t="s">
        <v>190</v>
      </c>
      <c r="D308" t="s">
        <v>156</v>
      </c>
      <c r="E308" t="s">
        <v>105</v>
      </c>
      <c r="F308">
        <v>10002617</v>
      </c>
    </row>
    <row r="309" spans="1:6">
      <c r="A309" t="s">
        <v>393</v>
      </c>
      <c r="B309">
        <v>2007</v>
      </c>
      <c r="C309" t="s">
        <v>189</v>
      </c>
      <c r="D309" t="s">
        <v>87</v>
      </c>
      <c r="E309" t="s">
        <v>105</v>
      </c>
      <c r="F309">
        <v>10003318</v>
      </c>
    </row>
    <row r="310" spans="1:6">
      <c r="A310" t="s">
        <v>392</v>
      </c>
      <c r="B310">
        <v>1981</v>
      </c>
      <c r="C310" t="s">
        <v>189</v>
      </c>
      <c r="D310" t="s">
        <v>87</v>
      </c>
      <c r="E310">
        <v>2021</v>
      </c>
      <c r="F310">
        <v>10003319</v>
      </c>
    </row>
    <row r="311" spans="1:6">
      <c r="A311" t="s">
        <v>595</v>
      </c>
      <c r="B311">
        <v>2006</v>
      </c>
      <c r="C311" t="s">
        <v>190</v>
      </c>
      <c r="D311" t="s">
        <v>134</v>
      </c>
      <c r="E311">
        <v>2021</v>
      </c>
      <c r="F311">
        <v>10003438</v>
      </c>
    </row>
    <row r="312" spans="1:6">
      <c r="A312" t="s">
        <v>772</v>
      </c>
      <c r="B312">
        <v>2001</v>
      </c>
      <c r="C312" t="s">
        <v>189</v>
      </c>
      <c r="D312" t="s">
        <v>158</v>
      </c>
      <c r="E312">
        <v>2021</v>
      </c>
      <c r="F312">
        <v>10002517</v>
      </c>
    </row>
    <row r="313" spans="1:6">
      <c r="A313" t="s">
        <v>958</v>
      </c>
      <c r="B313">
        <v>2006</v>
      </c>
      <c r="C313" t="s">
        <v>190</v>
      </c>
      <c r="D313" t="s">
        <v>176</v>
      </c>
      <c r="E313" t="s">
        <v>105</v>
      </c>
      <c r="F313">
        <v>10003019</v>
      </c>
    </row>
    <row r="314" spans="1:6">
      <c r="A314" t="s">
        <v>679</v>
      </c>
      <c r="B314">
        <v>1991</v>
      </c>
      <c r="C314" t="s">
        <v>190</v>
      </c>
      <c r="D314" t="s">
        <v>144</v>
      </c>
      <c r="E314">
        <v>2021</v>
      </c>
      <c r="F314">
        <v>10003736</v>
      </c>
    </row>
    <row r="315" spans="1:6">
      <c r="A315" t="s">
        <v>1188</v>
      </c>
      <c r="B315">
        <v>1993</v>
      </c>
      <c r="C315" t="s">
        <v>190</v>
      </c>
      <c r="D315" t="s">
        <v>93</v>
      </c>
      <c r="E315">
        <v>2021</v>
      </c>
      <c r="F315">
        <v>10003812</v>
      </c>
    </row>
    <row r="316" spans="1:6">
      <c r="A316" t="s">
        <v>387</v>
      </c>
      <c r="B316">
        <v>2003</v>
      </c>
      <c r="C316" t="s">
        <v>190</v>
      </c>
      <c r="D316" t="s">
        <v>124</v>
      </c>
      <c r="E316">
        <v>2021</v>
      </c>
      <c r="F316">
        <v>10004060</v>
      </c>
    </row>
    <row r="317" spans="1:6">
      <c r="A317" t="s">
        <v>212</v>
      </c>
      <c r="B317">
        <v>2003</v>
      </c>
      <c r="C317" t="s">
        <v>189</v>
      </c>
      <c r="D317" t="s">
        <v>104</v>
      </c>
      <c r="E317" t="s">
        <v>105</v>
      </c>
      <c r="F317">
        <v>10004106</v>
      </c>
    </row>
    <row r="318" spans="1:6">
      <c r="A318" t="s">
        <v>211</v>
      </c>
      <c r="B318">
        <v>2007</v>
      </c>
      <c r="C318" t="s">
        <v>189</v>
      </c>
      <c r="D318" t="s">
        <v>104</v>
      </c>
      <c r="E318">
        <v>2021</v>
      </c>
      <c r="F318">
        <v>10003289</v>
      </c>
    </row>
    <row r="319" spans="1:6">
      <c r="A319" t="s">
        <v>1372</v>
      </c>
      <c r="B319">
        <v>1997</v>
      </c>
      <c r="C319" t="s">
        <v>189</v>
      </c>
      <c r="D319" t="s">
        <v>168</v>
      </c>
      <c r="E319" t="s">
        <v>105</v>
      </c>
      <c r="F319">
        <v>10003274</v>
      </c>
    </row>
    <row r="320" spans="1:6">
      <c r="A320" t="s">
        <v>287</v>
      </c>
      <c r="B320">
        <v>2006</v>
      </c>
      <c r="C320" t="s">
        <v>189</v>
      </c>
      <c r="D320" t="s">
        <v>118</v>
      </c>
      <c r="E320">
        <v>2021</v>
      </c>
      <c r="F320">
        <v>10002995</v>
      </c>
    </row>
    <row r="321" spans="1:6">
      <c r="A321" t="s">
        <v>757</v>
      </c>
      <c r="B321">
        <v>2008</v>
      </c>
      <c r="C321" t="s">
        <v>189</v>
      </c>
      <c r="D321" t="s">
        <v>156</v>
      </c>
      <c r="E321">
        <v>2022</v>
      </c>
      <c r="F321">
        <v>10004354</v>
      </c>
    </row>
    <row r="322" spans="1:6">
      <c r="A322" t="s">
        <v>938</v>
      </c>
      <c r="B322">
        <v>2006</v>
      </c>
      <c r="C322" t="s">
        <v>189</v>
      </c>
      <c r="D322" t="s">
        <v>173</v>
      </c>
      <c r="E322">
        <v>2021</v>
      </c>
      <c r="F322">
        <v>10003747</v>
      </c>
    </row>
    <row r="323" spans="1:6">
      <c r="A323" t="s">
        <v>969</v>
      </c>
      <c r="B323">
        <v>1985</v>
      </c>
      <c r="C323" t="s">
        <v>189</v>
      </c>
      <c r="D323" t="s">
        <v>177</v>
      </c>
      <c r="E323" t="s">
        <v>105</v>
      </c>
      <c r="F323">
        <v>10003559</v>
      </c>
    </row>
    <row r="324" spans="1:6">
      <c r="A324" t="s">
        <v>857</v>
      </c>
      <c r="B324">
        <v>2008</v>
      </c>
      <c r="C324" t="s">
        <v>190</v>
      </c>
      <c r="D324" t="s">
        <v>164</v>
      </c>
      <c r="E324" t="s">
        <v>105</v>
      </c>
      <c r="F324">
        <v>10004256</v>
      </c>
    </row>
    <row r="325" spans="1:6">
      <c r="A325" t="s">
        <v>1193</v>
      </c>
      <c r="B325">
        <v>1997</v>
      </c>
      <c r="C325" t="s">
        <v>190</v>
      </c>
      <c r="D325" t="s">
        <v>93</v>
      </c>
      <c r="E325">
        <v>2021</v>
      </c>
      <c r="F325">
        <v>10003830</v>
      </c>
    </row>
    <row r="326" spans="1:6">
      <c r="A326" t="s">
        <v>1218</v>
      </c>
      <c r="B326">
        <v>1987</v>
      </c>
      <c r="C326" t="s">
        <v>189</v>
      </c>
      <c r="D326" t="s">
        <v>93</v>
      </c>
      <c r="E326">
        <v>2021</v>
      </c>
      <c r="F326">
        <v>10004128</v>
      </c>
    </row>
    <row r="327" spans="1:6">
      <c r="A327" t="s">
        <v>1375</v>
      </c>
      <c r="B327">
        <v>2004</v>
      </c>
      <c r="C327" t="s">
        <v>190</v>
      </c>
      <c r="D327" t="s">
        <v>85</v>
      </c>
      <c r="E327">
        <v>2021.2021999999999</v>
      </c>
      <c r="F327">
        <v>10002358</v>
      </c>
    </row>
    <row r="328" spans="1:6">
      <c r="A328" t="s">
        <v>985</v>
      </c>
      <c r="B328">
        <v>2001</v>
      </c>
      <c r="C328" t="s">
        <v>190</v>
      </c>
      <c r="D328" t="s">
        <v>179</v>
      </c>
      <c r="E328">
        <v>2021</v>
      </c>
      <c r="F328">
        <v>10003572</v>
      </c>
    </row>
    <row r="329" spans="1:6">
      <c r="A329" t="s">
        <v>1464</v>
      </c>
      <c r="B329">
        <v>1996</v>
      </c>
      <c r="C329" t="s">
        <v>189</v>
      </c>
      <c r="D329" t="s">
        <v>184</v>
      </c>
      <c r="E329">
        <v>2021</v>
      </c>
      <c r="F329">
        <v>10003937</v>
      </c>
    </row>
    <row r="330" spans="1:6">
      <c r="A330" t="s">
        <v>901</v>
      </c>
      <c r="B330">
        <v>2008</v>
      </c>
      <c r="C330" t="s">
        <v>190</v>
      </c>
      <c r="D330" t="s">
        <v>168</v>
      </c>
      <c r="E330" t="s">
        <v>105</v>
      </c>
      <c r="F330">
        <v>10003637</v>
      </c>
    </row>
    <row r="331" spans="1:6">
      <c r="A331" t="s">
        <v>1581</v>
      </c>
      <c r="B331">
        <v>1975</v>
      </c>
      <c r="C331" t="s">
        <v>190</v>
      </c>
      <c r="D331" t="s">
        <v>120</v>
      </c>
      <c r="E331">
        <v>2021</v>
      </c>
      <c r="F331">
        <v>10004229</v>
      </c>
    </row>
    <row r="332" spans="1:6">
      <c r="A332" t="s">
        <v>1578</v>
      </c>
      <c r="B332">
        <v>1998</v>
      </c>
      <c r="C332" t="s">
        <v>189</v>
      </c>
      <c r="D332" t="s">
        <v>120</v>
      </c>
      <c r="E332">
        <v>2021</v>
      </c>
      <c r="F332">
        <v>10000468</v>
      </c>
    </row>
    <row r="333" spans="1:6">
      <c r="A333" t="s">
        <v>1291</v>
      </c>
      <c r="B333">
        <v>2006</v>
      </c>
      <c r="C333" t="s">
        <v>189</v>
      </c>
      <c r="D333" t="s">
        <v>120</v>
      </c>
      <c r="E333" t="s">
        <v>105</v>
      </c>
      <c r="F333">
        <v>10002906</v>
      </c>
    </row>
    <row r="334" spans="1:6">
      <c r="A334" t="s">
        <v>636</v>
      </c>
      <c r="B334">
        <v>2002</v>
      </c>
      <c r="C334" t="s">
        <v>190</v>
      </c>
      <c r="D334" t="s">
        <v>142</v>
      </c>
      <c r="E334">
        <v>2021</v>
      </c>
      <c r="F334">
        <v>10002705</v>
      </c>
    </row>
    <row r="335" spans="1:6">
      <c r="A335" t="s">
        <v>718</v>
      </c>
      <c r="B335">
        <v>2005</v>
      </c>
      <c r="C335" t="s">
        <v>190</v>
      </c>
      <c r="D335" t="s">
        <v>151</v>
      </c>
      <c r="E335">
        <v>2021</v>
      </c>
      <c r="F335">
        <v>10003249</v>
      </c>
    </row>
    <row r="336" spans="1:6">
      <c r="A336" t="s">
        <v>511</v>
      </c>
      <c r="B336">
        <v>2005</v>
      </c>
      <c r="C336" t="s">
        <v>190</v>
      </c>
      <c r="D336" t="s">
        <v>133</v>
      </c>
      <c r="E336" t="s">
        <v>105</v>
      </c>
      <c r="F336">
        <v>10002775</v>
      </c>
    </row>
    <row r="337" spans="1:6">
      <c r="A337" t="s">
        <v>320</v>
      </c>
      <c r="B337">
        <v>2003</v>
      </c>
      <c r="C337" t="s">
        <v>190</v>
      </c>
      <c r="D337" t="s">
        <v>121</v>
      </c>
      <c r="E337" t="s">
        <v>105</v>
      </c>
      <c r="F337">
        <v>10002626</v>
      </c>
    </row>
    <row r="338" spans="1:6">
      <c r="A338" t="s">
        <v>1327</v>
      </c>
      <c r="B338">
        <v>2006</v>
      </c>
      <c r="C338" t="s">
        <v>189</v>
      </c>
      <c r="D338" t="s">
        <v>116</v>
      </c>
      <c r="E338" t="s">
        <v>105</v>
      </c>
      <c r="F338">
        <v>10003025</v>
      </c>
    </row>
    <row r="339" spans="1:6">
      <c r="A339" t="s">
        <v>861</v>
      </c>
      <c r="B339">
        <v>2005</v>
      </c>
      <c r="C339" t="s">
        <v>190</v>
      </c>
      <c r="D339" t="s">
        <v>165</v>
      </c>
      <c r="E339">
        <v>2021</v>
      </c>
      <c r="F339">
        <v>10003589</v>
      </c>
    </row>
    <row r="340" spans="1:6">
      <c r="A340" t="s">
        <v>1057</v>
      </c>
      <c r="B340">
        <v>1971</v>
      </c>
      <c r="C340" t="s">
        <v>189</v>
      </c>
      <c r="D340" t="s">
        <v>186</v>
      </c>
      <c r="E340">
        <v>2021</v>
      </c>
      <c r="F340">
        <v>10003688</v>
      </c>
    </row>
    <row r="341" spans="1:6">
      <c r="A341" t="s">
        <v>1025</v>
      </c>
      <c r="B341">
        <v>1995</v>
      </c>
      <c r="C341" t="s">
        <v>190</v>
      </c>
      <c r="D341" t="s">
        <v>183</v>
      </c>
      <c r="E341">
        <v>2021</v>
      </c>
      <c r="F341">
        <v>10004112</v>
      </c>
    </row>
    <row r="342" spans="1:6">
      <c r="A342" t="s">
        <v>1285</v>
      </c>
      <c r="B342">
        <v>2002</v>
      </c>
      <c r="C342" t="s">
        <v>190</v>
      </c>
      <c r="D342" t="s">
        <v>129</v>
      </c>
      <c r="E342" t="s">
        <v>105</v>
      </c>
      <c r="F342">
        <v>10001665</v>
      </c>
    </row>
    <row r="343" spans="1:6">
      <c r="A343" t="s">
        <v>1154</v>
      </c>
      <c r="B343">
        <v>1975</v>
      </c>
      <c r="C343" t="s">
        <v>189</v>
      </c>
      <c r="D343" t="s">
        <v>93</v>
      </c>
      <c r="E343">
        <v>2021</v>
      </c>
      <c r="F343">
        <v>10003815</v>
      </c>
    </row>
    <row r="344" spans="1:6">
      <c r="A344" t="s">
        <v>1384</v>
      </c>
      <c r="B344">
        <v>2006</v>
      </c>
      <c r="C344" t="s">
        <v>189</v>
      </c>
      <c r="D344" t="s">
        <v>85</v>
      </c>
      <c r="E344" t="s">
        <v>105</v>
      </c>
      <c r="F344">
        <v>10003003</v>
      </c>
    </row>
    <row r="345" spans="1:6">
      <c r="A345" t="s">
        <v>695</v>
      </c>
      <c r="B345">
        <v>2001</v>
      </c>
      <c r="C345" t="s">
        <v>189</v>
      </c>
      <c r="D345" t="s">
        <v>146</v>
      </c>
      <c r="E345" t="s">
        <v>105</v>
      </c>
      <c r="F345">
        <v>10003208</v>
      </c>
    </row>
    <row r="346" spans="1:6">
      <c r="A346" t="s">
        <v>994</v>
      </c>
      <c r="B346">
        <v>1996</v>
      </c>
      <c r="C346" t="s">
        <v>189</v>
      </c>
      <c r="D346" t="s">
        <v>179</v>
      </c>
      <c r="E346">
        <v>2021</v>
      </c>
      <c r="F346">
        <v>10004139</v>
      </c>
    </row>
    <row r="347" spans="1:6">
      <c r="A347" t="s">
        <v>340</v>
      </c>
      <c r="B347">
        <v>2008</v>
      </c>
      <c r="C347" t="s">
        <v>189</v>
      </c>
      <c r="D347" t="s">
        <v>122</v>
      </c>
      <c r="E347">
        <v>2021</v>
      </c>
      <c r="F347">
        <v>10003862</v>
      </c>
    </row>
    <row r="348" spans="1:6">
      <c r="A348" t="s">
        <v>302</v>
      </c>
      <c r="B348">
        <v>2007</v>
      </c>
      <c r="C348" t="s">
        <v>190</v>
      </c>
      <c r="D348" t="s">
        <v>118</v>
      </c>
      <c r="E348">
        <v>2021</v>
      </c>
      <c r="F348">
        <v>10004296</v>
      </c>
    </row>
    <row r="349" spans="1:6">
      <c r="A349" t="s">
        <v>867</v>
      </c>
      <c r="B349">
        <v>1998</v>
      </c>
      <c r="C349" t="s">
        <v>189</v>
      </c>
      <c r="D349" t="s">
        <v>167</v>
      </c>
      <c r="E349">
        <v>2021</v>
      </c>
      <c r="F349">
        <v>10002720</v>
      </c>
    </row>
    <row r="350" spans="1:6">
      <c r="A350" t="s">
        <v>1457</v>
      </c>
      <c r="B350">
        <v>1992</v>
      </c>
      <c r="C350" t="s">
        <v>189</v>
      </c>
      <c r="D350" t="s">
        <v>184</v>
      </c>
      <c r="E350">
        <v>2021</v>
      </c>
      <c r="F350">
        <v>10003896</v>
      </c>
    </row>
    <row r="351" spans="1:6">
      <c r="A351" t="s">
        <v>1350</v>
      </c>
      <c r="B351">
        <v>2002</v>
      </c>
      <c r="C351" t="s">
        <v>190</v>
      </c>
      <c r="D351" t="s">
        <v>113</v>
      </c>
      <c r="E351">
        <v>2021.2021999999999</v>
      </c>
      <c r="F351">
        <v>10003422</v>
      </c>
    </row>
    <row r="352" spans="1:6">
      <c r="A352" t="s">
        <v>295</v>
      </c>
      <c r="B352">
        <v>1999</v>
      </c>
      <c r="C352" t="s">
        <v>190</v>
      </c>
      <c r="D352" t="s">
        <v>118</v>
      </c>
      <c r="E352">
        <v>2021</v>
      </c>
      <c r="F352">
        <v>10002905</v>
      </c>
    </row>
    <row r="353" spans="1:6">
      <c r="A353" t="s">
        <v>298</v>
      </c>
      <c r="B353">
        <v>2004</v>
      </c>
      <c r="C353" t="s">
        <v>190</v>
      </c>
      <c r="D353" t="s">
        <v>118</v>
      </c>
      <c r="E353">
        <v>2021</v>
      </c>
      <c r="F353">
        <v>10003166</v>
      </c>
    </row>
    <row r="354" spans="1:6">
      <c r="A354" t="s">
        <v>1063</v>
      </c>
      <c r="B354">
        <v>1989</v>
      </c>
      <c r="C354" t="s">
        <v>190</v>
      </c>
      <c r="D354" t="s">
        <v>186</v>
      </c>
      <c r="E354">
        <v>2021</v>
      </c>
      <c r="F354">
        <v>10003708</v>
      </c>
    </row>
    <row r="355" spans="1:6">
      <c r="A355" t="s">
        <v>1448</v>
      </c>
      <c r="B355">
        <v>1995</v>
      </c>
      <c r="C355" t="s">
        <v>189</v>
      </c>
      <c r="D355" t="s">
        <v>184</v>
      </c>
      <c r="E355">
        <v>2021</v>
      </c>
      <c r="F355">
        <v>10003739</v>
      </c>
    </row>
    <row r="356" spans="1:6">
      <c r="A356" t="s">
        <v>515</v>
      </c>
      <c r="B356">
        <v>2005</v>
      </c>
      <c r="C356" t="s">
        <v>190</v>
      </c>
      <c r="D356" t="s">
        <v>133</v>
      </c>
      <c r="E356" t="s">
        <v>105</v>
      </c>
      <c r="F356">
        <v>10002825</v>
      </c>
    </row>
    <row r="357" spans="1:6">
      <c r="A357" t="s">
        <v>649</v>
      </c>
      <c r="B357">
        <v>2006</v>
      </c>
      <c r="C357" t="s">
        <v>189</v>
      </c>
      <c r="D357" t="s">
        <v>143</v>
      </c>
      <c r="E357">
        <v>2021</v>
      </c>
      <c r="F357">
        <v>10002920</v>
      </c>
    </row>
    <row r="358" spans="1:6">
      <c r="A358" t="s">
        <v>584</v>
      </c>
      <c r="B358">
        <v>2006</v>
      </c>
      <c r="C358" t="s">
        <v>189</v>
      </c>
      <c r="D358" t="s">
        <v>134</v>
      </c>
      <c r="E358">
        <v>2021</v>
      </c>
      <c r="F358">
        <v>10003900</v>
      </c>
    </row>
    <row r="359" spans="1:6">
      <c r="A359" t="s">
        <v>1301</v>
      </c>
      <c r="B359">
        <v>2003</v>
      </c>
      <c r="C359" t="s">
        <v>190</v>
      </c>
      <c r="D359" t="s">
        <v>120</v>
      </c>
      <c r="E359" t="s">
        <v>105</v>
      </c>
      <c r="F359">
        <v>10001769</v>
      </c>
    </row>
    <row r="360" spans="1:6">
      <c r="A360" t="s">
        <v>1649</v>
      </c>
      <c r="B360">
        <v>2008</v>
      </c>
      <c r="C360" t="s">
        <v>189</v>
      </c>
      <c r="D360" t="s">
        <v>112</v>
      </c>
      <c r="E360">
        <v>2021</v>
      </c>
      <c r="F360">
        <v>10004168</v>
      </c>
    </row>
    <row r="361" spans="1:6">
      <c r="A361" t="s">
        <v>260</v>
      </c>
      <c r="B361">
        <v>1990</v>
      </c>
      <c r="C361" t="s">
        <v>190</v>
      </c>
      <c r="D361" t="s">
        <v>114</v>
      </c>
      <c r="E361">
        <v>2021</v>
      </c>
      <c r="F361">
        <v>10004104</v>
      </c>
    </row>
    <row r="362" spans="1:6">
      <c r="A362" t="s">
        <v>596</v>
      </c>
      <c r="B362">
        <v>2007</v>
      </c>
      <c r="C362" t="s">
        <v>190</v>
      </c>
      <c r="D362" t="s">
        <v>134</v>
      </c>
      <c r="E362">
        <v>2021</v>
      </c>
      <c r="F362">
        <v>10003573</v>
      </c>
    </row>
    <row r="363" spans="1:6">
      <c r="A363" t="s">
        <v>583</v>
      </c>
      <c r="B363">
        <v>2008</v>
      </c>
      <c r="C363" t="s">
        <v>189</v>
      </c>
      <c r="D363" t="s">
        <v>134</v>
      </c>
      <c r="E363">
        <v>2021</v>
      </c>
      <c r="F363">
        <v>10003901</v>
      </c>
    </row>
    <row r="364" spans="1:6">
      <c r="A364" t="s">
        <v>1593</v>
      </c>
      <c r="B364">
        <v>2008</v>
      </c>
      <c r="C364" t="s">
        <v>190</v>
      </c>
      <c r="D364" t="s">
        <v>118</v>
      </c>
      <c r="E364">
        <v>2021</v>
      </c>
      <c r="F364">
        <v>10004076</v>
      </c>
    </row>
    <row r="365" spans="1:6">
      <c r="A365" t="s">
        <v>293</v>
      </c>
      <c r="B365">
        <v>2002</v>
      </c>
      <c r="C365" t="s">
        <v>190</v>
      </c>
      <c r="D365" t="s">
        <v>118</v>
      </c>
      <c r="E365">
        <v>2021</v>
      </c>
      <c r="F365">
        <v>10002890</v>
      </c>
    </row>
    <row r="366" spans="1:6">
      <c r="A366" t="s">
        <v>296</v>
      </c>
      <c r="B366">
        <v>2003</v>
      </c>
      <c r="C366" t="s">
        <v>190</v>
      </c>
      <c r="D366" t="s">
        <v>118</v>
      </c>
      <c r="E366">
        <v>2021</v>
      </c>
      <c r="F366">
        <v>10002983</v>
      </c>
    </row>
    <row r="367" spans="1:6">
      <c r="A367" t="s">
        <v>276</v>
      </c>
      <c r="B367">
        <v>2005</v>
      </c>
      <c r="C367" t="s">
        <v>189</v>
      </c>
      <c r="D367" t="s">
        <v>118</v>
      </c>
      <c r="E367">
        <v>2021</v>
      </c>
      <c r="F367">
        <v>10002848</v>
      </c>
    </row>
    <row r="368" spans="1:6">
      <c r="A368" t="s">
        <v>1383</v>
      </c>
      <c r="B368">
        <v>2003</v>
      </c>
      <c r="C368" t="s">
        <v>189</v>
      </c>
      <c r="D368" t="s">
        <v>85</v>
      </c>
      <c r="E368" t="s">
        <v>105</v>
      </c>
      <c r="F368">
        <v>10002542</v>
      </c>
    </row>
    <row r="369" spans="1:6">
      <c r="A369" t="s">
        <v>865</v>
      </c>
      <c r="B369">
        <v>1981</v>
      </c>
      <c r="C369" t="s">
        <v>189</v>
      </c>
      <c r="D369" t="s">
        <v>166</v>
      </c>
      <c r="E369">
        <v>2021</v>
      </c>
      <c r="F369">
        <v>10004078</v>
      </c>
    </row>
    <row r="370" spans="1:6">
      <c r="A370" t="s">
        <v>1600</v>
      </c>
      <c r="B370">
        <v>1999</v>
      </c>
      <c r="C370" t="s">
        <v>189</v>
      </c>
      <c r="D370" t="s">
        <v>111</v>
      </c>
      <c r="E370">
        <v>2021</v>
      </c>
      <c r="F370">
        <v>10000007</v>
      </c>
    </row>
    <row r="371" spans="1:6">
      <c r="A371" t="s">
        <v>1573</v>
      </c>
      <c r="B371">
        <v>1995</v>
      </c>
      <c r="C371" t="s">
        <v>189</v>
      </c>
      <c r="D371" t="s">
        <v>179</v>
      </c>
      <c r="E371">
        <v>2021</v>
      </c>
      <c r="F371">
        <v>10003906</v>
      </c>
    </row>
    <row r="372" spans="1:6">
      <c r="A372" t="s">
        <v>1039</v>
      </c>
      <c r="B372">
        <v>1979</v>
      </c>
      <c r="C372" t="s">
        <v>189</v>
      </c>
      <c r="D372" t="s">
        <v>186</v>
      </c>
      <c r="E372">
        <v>2021</v>
      </c>
      <c r="F372">
        <v>10003717</v>
      </c>
    </row>
    <row r="373" spans="1:6">
      <c r="A373" t="s">
        <v>259</v>
      </c>
      <c r="B373">
        <v>2009</v>
      </c>
      <c r="C373" t="s">
        <v>190</v>
      </c>
      <c r="D373" t="s">
        <v>113</v>
      </c>
      <c r="E373">
        <v>2022</v>
      </c>
      <c r="F373">
        <v>10004355</v>
      </c>
    </row>
    <row r="374" spans="1:6">
      <c r="A374" t="s">
        <v>634</v>
      </c>
      <c r="B374">
        <v>2007</v>
      </c>
      <c r="C374" t="s">
        <v>189</v>
      </c>
      <c r="D374" t="s">
        <v>142</v>
      </c>
      <c r="E374" t="s">
        <v>107</v>
      </c>
      <c r="F374">
        <v>10003882</v>
      </c>
    </row>
    <row r="375" spans="1:6">
      <c r="A375" t="s">
        <v>736</v>
      </c>
      <c r="B375">
        <v>2004</v>
      </c>
      <c r="C375" t="s">
        <v>189</v>
      </c>
      <c r="D375" t="s">
        <v>156</v>
      </c>
      <c r="E375" t="s">
        <v>105</v>
      </c>
      <c r="F375">
        <v>10002213</v>
      </c>
    </row>
    <row r="376" spans="1:6">
      <c r="A376" t="s">
        <v>1465</v>
      </c>
      <c r="B376">
        <v>1992</v>
      </c>
      <c r="C376" t="s">
        <v>190</v>
      </c>
      <c r="D376" t="s">
        <v>184</v>
      </c>
      <c r="E376">
        <v>2021</v>
      </c>
      <c r="F376">
        <v>10003654</v>
      </c>
    </row>
    <row r="377" spans="1:6">
      <c r="A377" t="s">
        <v>807</v>
      </c>
      <c r="B377">
        <v>2008</v>
      </c>
      <c r="C377" t="s">
        <v>189</v>
      </c>
      <c r="D377" t="s">
        <v>160</v>
      </c>
      <c r="E377" t="s">
        <v>105</v>
      </c>
      <c r="F377">
        <v>10004084</v>
      </c>
    </row>
    <row r="378" spans="1:6">
      <c r="A378" t="s">
        <v>508</v>
      </c>
      <c r="B378">
        <v>2005</v>
      </c>
      <c r="C378" t="s">
        <v>189</v>
      </c>
      <c r="D378" t="s">
        <v>133</v>
      </c>
      <c r="E378" t="s">
        <v>105</v>
      </c>
      <c r="F378">
        <v>10002885</v>
      </c>
    </row>
    <row r="379" spans="1:6">
      <c r="A379" t="s">
        <v>1123</v>
      </c>
      <c r="B379">
        <v>1992</v>
      </c>
      <c r="C379" t="s">
        <v>190</v>
      </c>
      <c r="D379" t="s">
        <v>93</v>
      </c>
      <c r="E379">
        <v>2021</v>
      </c>
      <c r="F379">
        <v>10003843</v>
      </c>
    </row>
    <row r="380" spans="1:6">
      <c r="A380" t="s">
        <v>394</v>
      </c>
      <c r="B380">
        <v>2006</v>
      </c>
      <c r="C380" t="s">
        <v>189</v>
      </c>
      <c r="D380" t="s">
        <v>87</v>
      </c>
      <c r="E380" t="s">
        <v>105</v>
      </c>
      <c r="F380">
        <v>10003320</v>
      </c>
    </row>
    <row r="381" spans="1:6">
      <c r="A381" t="s">
        <v>395</v>
      </c>
      <c r="B381">
        <v>2008</v>
      </c>
      <c r="C381" t="s">
        <v>189</v>
      </c>
      <c r="D381" t="s">
        <v>87</v>
      </c>
      <c r="E381">
        <v>2021</v>
      </c>
      <c r="F381">
        <v>10003867</v>
      </c>
    </row>
    <row r="382" spans="1:6">
      <c r="A382" t="s">
        <v>1469</v>
      </c>
      <c r="B382">
        <v>2001</v>
      </c>
      <c r="C382" t="s">
        <v>190</v>
      </c>
      <c r="D382" t="s">
        <v>184</v>
      </c>
      <c r="E382">
        <v>2021</v>
      </c>
      <c r="F382">
        <v>10003908</v>
      </c>
    </row>
    <row r="383" spans="1:6">
      <c r="A383" t="s">
        <v>256</v>
      </c>
      <c r="B383">
        <v>2006</v>
      </c>
      <c r="C383" t="s">
        <v>190</v>
      </c>
      <c r="D383" t="s">
        <v>113</v>
      </c>
      <c r="E383" t="s">
        <v>105</v>
      </c>
      <c r="F383">
        <v>10002962</v>
      </c>
    </row>
    <row r="384" spans="1:6">
      <c r="A384" t="s">
        <v>1165</v>
      </c>
      <c r="B384">
        <v>1987</v>
      </c>
      <c r="C384" t="s">
        <v>189</v>
      </c>
      <c r="D384" t="s">
        <v>93</v>
      </c>
      <c r="E384">
        <v>2021</v>
      </c>
      <c r="F384">
        <v>10003834</v>
      </c>
    </row>
    <row r="385" spans="1:6">
      <c r="A385" t="s">
        <v>575</v>
      </c>
      <c r="B385">
        <v>2005</v>
      </c>
      <c r="C385" t="s">
        <v>189</v>
      </c>
      <c r="D385" t="s">
        <v>133</v>
      </c>
      <c r="E385">
        <v>2022</v>
      </c>
      <c r="F385">
        <v>10003456</v>
      </c>
    </row>
    <row r="386" spans="1:6">
      <c r="A386" t="s">
        <v>1019</v>
      </c>
      <c r="B386">
        <v>1994</v>
      </c>
      <c r="C386" t="s">
        <v>189</v>
      </c>
      <c r="D386" t="s">
        <v>183</v>
      </c>
      <c r="E386">
        <v>2021</v>
      </c>
      <c r="F386">
        <v>10004114</v>
      </c>
    </row>
    <row r="387" spans="1:6">
      <c r="A387" t="s">
        <v>1117</v>
      </c>
      <c r="B387">
        <v>1989</v>
      </c>
      <c r="C387" t="s">
        <v>190</v>
      </c>
      <c r="D387" t="s">
        <v>93</v>
      </c>
      <c r="E387">
        <v>2021</v>
      </c>
      <c r="F387">
        <v>10003766</v>
      </c>
    </row>
    <row r="388" spans="1:6">
      <c r="A388" t="s">
        <v>787</v>
      </c>
      <c r="B388">
        <v>2001</v>
      </c>
      <c r="C388" t="s">
        <v>189</v>
      </c>
      <c r="D388" t="s">
        <v>158</v>
      </c>
      <c r="E388">
        <v>2021</v>
      </c>
      <c r="F388">
        <v>10003162</v>
      </c>
    </row>
    <row r="389" spans="1:6">
      <c r="A389" t="s">
        <v>905</v>
      </c>
      <c r="B389">
        <v>2007</v>
      </c>
      <c r="C389" t="s">
        <v>190</v>
      </c>
      <c r="D389" t="s">
        <v>170</v>
      </c>
      <c r="E389">
        <v>2021</v>
      </c>
      <c r="F389">
        <v>10004178</v>
      </c>
    </row>
    <row r="390" spans="1:6">
      <c r="A390" t="s">
        <v>455</v>
      </c>
      <c r="B390">
        <v>2008</v>
      </c>
      <c r="C390" t="s">
        <v>190</v>
      </c>
      <c r="D390" t="s">
        <v>126</v>
      </c>
      <c r="E390">
        <v>2021</v>
      </c>
      <c r="F390">
        <v>10003932</v>
      </c>
    </row>
    <row r="391" spans="1:6">
      <c r="A391" t="s">
        <v>960</v>
      </c>
      <c r="B391">
        <v>2000</v>
      </c>
      <c r="C391" t="s">
        <v>190</v>
      </c>
      <c r="D391" t="s">
        <v>176</v>
      </c>
      <c r="E391" t="s">
        <v>105</v>
      </c>
      <c r="F391">
        <v>10004005</v>
      </c>
    </row>
    <row r="392" spans="1:6">
      <c r="A392" t="s">
        <v>1124</v>
      </c>
      <c r="B392">
        <v>1991</v>
      </c>
      <c r="C392" t="s">
        <v>190</v>
      </c>
      <c r="D392" t="s">
        <v>93</v>
      </c>
      <c r="E392">
        <v>2021</v>
      </c>
      <c r="F392">
        <v>10003772</v>
      </c>
    </row>
    <row r="393" spans="1:6">
      <c r="A393" t="s">
        <v>1432</v>
      </c>
      <c r="B393">
        <v>1994</v>
      </c>
      <c r="C393" t="s">
        <v>189</v>
      </c>
      <c r="D393" t="s">
        <v>184</v>
      </c>
      <c r="E393">
        <v>2021</v>
      </c>
      <c r="F393">
        <v>10003731</v>
      </c>
    </row>
    <row r="394" spans="1:6">
      <c r="A394" t="s">
        <v>227</v>
      </c>
      <c r="B394">
        <v>2005</v>
      </c>
      <c r="C394" t="s">
        <v>189</v>
      </c>
      <c r="D394" t="s">
        <v>108</v>
      </c>
      <c r="E394">
        <v>2021</v>
      </c>
      <c r="F394">
        <v>10004214</v>
      </c>
    </row>
    <row r="395" spans="1:6">
      <c r="A395" t="s">
        <v>235</v>
      </c>
      <c r="B395">
        <v>1999</v>
      </c>
      <c r="C395" t="s">
        <v>189</v>
      </c>
      <c r="D395" t="s">
        <v>110</v>
      </c>
      <c r="E395">
        <v>2021</v>
      </c>
      <c r="F395">
        <v>10003081</v>
      </c>
    </row>
    <row r="396" spans="1:6">
      <c r="A396" t="s">
        <v>997</v>
      </c>
      <c r="B396">
        <v>1992</v>
      </c>
      <c r="C396" t="s">
        <v>189</v>
      </c>
      <c r="D396" t="s">
        <v>179</v>
      </c>
      <c r="E396">
        <v>2021</v>
      </c>
      <c r="F396">
        <v>10004154</v>
      </c>
    </row>
    <row r="397" spans="1:6">
      <c r="A397" t="s">
        <v>342</v>
      </c>
      <c r="B397">
        <v>2007</v>
      </c>
      <c r="C397" t="s">
        <v>189</v>
      </c>
      <c r="D397" t="s">
        <v>122</v>
      </c>
      <c r="E397">
        <v>2021</v>
      </c>
      <c r="F397">
        <v>10004236</v>
      </c>
    </row>
    <row r="398" spans="1:6">
      <c r="A398" t="s">
        <v>924</v>
      </c>
      <c r="B398">
        <v>2000</v>
      </c>
      <c r="C398" t="s">
        <v>189</v>
      </c>
      <c r="D398" t="s">
        <v>172</v>
      </c>
      <c r="E398">
        <v>2021</v>
      </c>
      <c r="F398">
        <v>10002425</v>
      </c>
    </row>
    <row r="399" spans="1:6">
      <c r="A399" t="s">
        <v>403</v>
      </c>
      <c r="B399">
        <v>2008</v>
      </c>
      <c r="C399" t="s">
        <v>189</v>
      </c>
      <c r="D399" t="s">
        <v>125</v>
      </c>
      <c r="E399">
        <v>2021</v>
      </c>
      <c r="F399">
        <v>10003974</v>
      </c>
    </row>
    <row r="400" spans="1:6">
      <c r="A400" t="s">
        <v>1262</v>
      </c>
      <c r="B400">
        <v>2009</v>
      </c>
      <c r="C400" t="s">
        <v>190</v>
      </c>
      <c r="D400" t="s">
        <v>116</v>
      </c>
      <c r="E400">
        <v>2022</v>
      </c>
      <c r="F400">
        <v>10004341</v>
      </c>
    </row>
    <row r="401" spans="1:6">
      <c r="A401" t="s">
        <v>1667</v>
      </c>
      <c r="B401">
        <v>2005</v>
      </c>
      <c r="C401" t="s">
        <v>190</v>
      </c>
      <c r="D401" t="s">
        <v>116</v>
      </c>
      <c r="E401">
        <v>2021</v>
      </c>
      <c r="F401">
        <v>10004260</v>
      </c>
    </row>
    <row r="402" spans="1:6">
      <c r="A402" t="s">
        <v>821</v>
      </c>
      <c r="B402">
        <v>2004</v>
      </c>
      <c r="C402" t="s">
        <v>189</v>
      </c>
      <c r="D402" t="s">
        <v>161</v>
      </c>
      <c r="E402">
        <v>2021</v>
      </c>
      <c r="F402">
        <v>10003248</v>
      </c>
    </row>
    <row r="403" spans="1:6">
      <c r="A403" t="s">
        <v>754</v>
      </c>
      <c r="B403">
        <v>2007</v>
      </c>
      <c r="C403" t="s">
        <v>189</v>
      </c>
      <c r="D403" t="s">
        <v>156</v>
      </c>
      <c r="E403">
        <v>2021</v>
      </c>
      <c r="F403">
        <v>10004137</v>
      </c>
    </row>
    <row r="404" spans="1:6">
      <c r="A404" t="s">
        <v>592</v>
      </c>
      <c r="B404">
        <v>1998</v>
      </c>
      <c r="C404" t="s">
        <v>190</v>
      </c>
      <c r="D404" t="s">
        <v>134</v>
      </c>
      <c r="E404">
        <v>2021</v>
      </c>
      <c r="F404">
        <v>10002927</v>
      </c>
    </row>
    <row r="405" spans="1:6">
      <c r="A405" t="s">
        <v>318</v>
      </c>
      <c r="B405">
        <v>2002</v>
      </c>
      <c r="C405" t="s">
        <v>190</v>
      </c>
      <c r="D405" t="s">
        <v>121</v>
      </c>
      <c r="E405" t="s">
        <v>105</v>
      </c>
      <c r="F405">
        <v>10001466</v>
      </c>
    </row>
    <row r="406" spans="1:6">
      <c r="A406" t="s">
        <v>1353</v>
      </c>
      <c r="B406">
        <v>2003</v>
      </c>
      <c r="C406" t="s">
        <v>189</v>
      </c>
      <c r="D406" t="s">
        <v>113</v>
      </c>
      <c r="E406" t="s">
        <v>105</v>
      </c>
      <c r="F406">
        <v>10004068</v>
      </c>
    </row>
    <row r="407" spans="1:6">
      <c r="A407" t="s">
        <v>1569</v>
      </c>
      <c r="B407">
        <v>2005</v>
      </c>
      <c r="C407" t="s">
        <v>189</v>
      </c>
      <c r="D407" t="s">
        <v>152</v>
      </c>
      <c r="E407">
        <v>2021</v>
      </c>
      <c r="F407">
        <v>10003246</v>
      </c>
    </row>
    <row r="408" spans="1:6">
      <c r="A408" t="s">
        <v>1433</v>
      </c>
      <c r="B408">
        <v>1998</v>
      </c>
      <c r="C408" t="s">
        <v>189</v>
      </c>
      <c r="D408" t="s">
        <v>184</v>
      </c>
      <c r="E408">
        <v>2021</v>
      </c>
      <c r="F408">
        <v>10003737</v>
      </c>
    </row>
    <row r="409" spans="1:6">
      <c r="A409" t="s">
        <v>1125</v>
      </c>
      <c r="B409">
        <v>1992</v>
      </c>
      <c r="C409" t="s">
        <v>190</v>
      </c>
      <c r="D409" t="s">
        <v>93</v>
      </c>
      <c r="E409">
        <v>2021</v>
      </c>
      <c r="F409">
        <v>10003841</v>
      </c>
    </row>
    <row r="410" spans="1:6">
      <c r="A410" t="s">
        <v>1561</v>
      </c>
      <c r="B410">
        <v>1995</v>
      </c>
      <c r="C410" t="s">
        <v>189</v>
      </c>
      <c r="D410" t="s">
        <v>139</v>
      </c>
      <c r="E410">
        <v>2021</v>
      </c>
      <c r="F410">
        <v>10000757</v>
      </c>
    </row>
    <row r="411" spans="1:6">
      <c r="A411" t="s">
        <v>1564</v>
      </c>
      <c r="B411">
        <v>1997</v>
      </c>
      <c r="C411" t="s">
        <v>189</v>
      </c>
      <c r="D411" t="s">
        <v>139</v>
      </c>
      <c r="E411">
        <v>2021</v>
      </c>
      <c r="F411">
        <v>10000758</v>
      </c>
    </row>
    <row r="412" spans="1:6">
      <c r="A412" t="s">
        <v>1567</v>
      </c>
      <c r="B412">
        <v>1994</v>
      </c>
      <c r="C412" t="s">
        <v>189</v>
      </c>
      <c r="D412" t="s">
        <v>139</v>
      </c>
      <c r="E412">
        <v>2021</v>
      </c>
      <c r="F412">
        <v>10003952</v>
      </c>
    </row>
    <row r="413" spans="1:6">
      <c r="A413" t="s">
        <v>556</v>
      </c>
      <c r="B413">
        <v>2007</v>
      </c>
      <c r="C413" t="s">
        <v>190</v>
      </c>
      <c r="D413" t="s">
        <v>133</v>
      </c>
      <c r="E413" t="s">
        <v>105</v>
      </c>
      <c r="F413">
        <v>10003486</v>
      </c>
    </row>
    <row r="414" spans="1:6">
      <c r="A414" t="s">
        <v>1224</v>
      </c>
      <c r="B414">
        <v>1985</v>
      </c>
      <c r="C414" t="s">
        <v>189</v>
      </c>
      <c r="D414" t="s">
        <v>187</v>
      </c>
      <c r="E414">
        <v>2021</v>
      </c>
      <c r="F414">
        <v>10004063</v>
      </c>
    </row>
    <row r="415" spans="1:6">
      <c r="A415" t="s">
        <v>1398</v>
      </c>
      <c r="B415">
        <v>2004</v>
      </c>
      <c r="C415" t="s">
        <v>190</v>
      </c>
      <c r="D415" t="s">
        <v>85</v>
      </c>
      <c r="E415" t="s">
        <v>105</v>
      </c>
      <c r="F415">
        <v>10003244</v>
      </c>
    </row>
    <row r="416" spans="1:6">
      <c r="A416" t="s">
        <v>1027</v>
      </c>
      <c r="B416">
        <v>2001</v>
      </c>
      <c r="C416" t="s">
        <v>190</v>
      </c>
      <c r="D416" t="s">
        <v>183</v>
      </c>
      <c r="E416">
        <v>2021</v>
      </c>
      <c r="F416">
        <v>10004108</v>
      </c>
    </row>
    <row r="417" spans="1:6">
      <c r="A417" t="s">
        <v>1018</v>
      </c>
      <c r="B417">
        <v>1991</v>
      </c>
      <c r="C417" t="s">
        <v>189</v>
      </c>
      <c r="D417" t="s">
        <v>183</v>
      </c>
      <c r="E417">
        <v>2021</v>
      </c>
      <c r="F417">
        <v>10004117</v>
      </c>
    </row>
    <row r="418" spans="1:6">
      <c r="A418" t="s">
        <v>1626</v>
      </c>
      <c r="B418">
        <v>1997</v>
      </c>
      <c r="C418" t="s">
        <v>189</v>
      </c>
      <c r="D418" t="s">
        <v>114</v>
      </c>
      <c r="E418">
        <v>2021</v>
      </c>
      <c r="F418">
        <v>10000615</v>
      </c>
    </row>
    <row r="419" spans="1:6">
      <c r="A419" t="s">
        <v>1521</v>
      </c>
      <c r="B419">
        <v>1995</v>
      </c>
      <c r="C419" t="s">
        <v>189</v>
      </c>
      <c r="D419" t="s">
        <v>182</v>
      </c>
      <c r="E419">
        <v>2021</v>
      </c>
      <c r="F419">
        <v>10003520</v>
      </c>
    </row>
    <row r="420" spans="1:6">
      <c r="A420" t="s">
        <v>633</v>
      </c>
      <c r="B420">
        <v>2008</v>
      </c>
      <c r="C420" t="s">
        <v>189</v>
      </c>
      <c r="D420" t="s">
        <v>142</v>
      </c>
      <c r="E420" t="s">
        <v>107</v>
      </c>
      <c r="F420">
        <v>10003884</v>
      </c>
    </row>
    <row r="421" spans="1:6">
      <c r="A421" t="s">
        <v>935</v>
      </c>
      <c r="B421">
        <v>2005</v>
      </c>
      <c r="C421" t="s">
        <v>189</v>
      </c>
      <c r="D421" t="s">
        <v>173</v>
      </c>
      <c r="E421">
        <v>2021</v>
      </c>
      <c r="F421">
        <v>10002649</v>
      </c>
    </row>
    <row r="422" spans="1:6">
      <c r="A422" t="s">
        <v>241</v>
      </c>
      <c r="B422">
        <v>2004</v>
      </c>
      <c r="C422" t="s">
        <v>190</v>
      </c>
      <c r="D422" t="s">
        <v>104</v>
      </c>
      <c r="E422" t="s">
        <v>105</v>
      </c>
      <c r="F422">
        <v>10004173</v>
      </c>
    </row>
    <row r="423" spans="1:6">
      <c r="A423" t="s">
        <v>1113</v>
      </c>
      <c r="B423">
        <v>1983</v>
      </c>
      <c r="C423" t="s">
        <v>190</v>
      </c>
      <c r="D423" t="s">
        <v>186</v>
      </c>
      <c r="E423">
        <v>2021</v>
      </c>
      <c r="F423">
        <v>10003740</v>
      </c>
    </row>
    <row r="424" spans="1:6">
      <c r="A424" t="s">
        <v>956</v>
      </c>
      <c r="B424">
        <v>1982</v>
      </c>
      <c r="C424" t="s">
        <v>189</v>
      </c>
      <c r="D424" t="s">
        <v>176</v>
      </c>
      <c r="E424">
        <v>2021</v>
      </c>
      <c r="F424">
        <v>10003978</v>
      </c>
    </row>
    <row r="425" spans="1:6">
      <c r="A425" t="s">
        <v>553</v>
      </c>
      <c r="B425">
        <v>2006</v>
      </c>
      <c r="C425" t="s">
        <v>190</v>
      </c>
      <c r="D425" t="s">
        <v>133</v>
      </c>
      <c r="E425" t="s">
        <v>105</v>
      </c>
      <c r="F425">
        <v>10003137</v>
      </c>
    </row>
    <row r="426" spans="1:6">
      <c r="A426" t="s">
        <v>1022</v>
      </c>
      <c r="B426">
        <v>1993</v>
      </c>
      <c r="C426" t="s">
        <v>189</v>
      </c>
      <c r="D426" t="s">
        <v>183</v>
      </c>
      <c r="E426">
        <v>2021</v>
      </c>
      <c r="F426">
        <v>10004115</v>
      </c>
    </row>
    <row r="427" spans="1:6">
      <c r="A427" t="s">
        <v>917</v>
      </c>
      <c r="B427">
        <v>2008</v>
      </c>
      <c r="C427" t="s">
        <v>189</v>
      </c>
      <c r="D427" t="s">
        <v>171</v>
      </c>
      <c r="E427" t="s">
        <v>105</v>
      </c>
      <c r="F427">
        <v>10003875</v>
      </c>
    </row>
    <row r="428" spans="1:6">
      <c r="A428" t="s">
        <v>615</v>
      </c>
      <c r="B428">
        <v>1999</v>
      </c>
      <c r="C428" t="s">
        <v>189</v>
      </c>
      <c r="D428" t="s">
        <v>138</v>
      </c>
      <c r="E428">
        <v>2021</v>
      </c>
      <c r="F428">
        <v>10002535</v>
      </c>
    </row>
    <row r="429" spans="1:6">
      <c r="A429" t="s">
        <v>397</v>
      </c>
      <c r="B429">
        <v>2001</v>
      </c>
      <c r="C429" t="s">
        <v>189</v>
      </c>
      <c r="D429" t="s">
        <v>125</v>
      </c>
      <c r="E429" t="s">
        <v>105</v>
      </c>
      <c r="F429">
        <v>10001323</v>
      </c>
    </row>
    <row r="430" spans="1:6">
      <c r="A430" t="s">
        <v>272</v>
      </c>
      <c r="B430">
        <v>2004</v>
      </c>
      <c r="C430" t="s">
        <v>189</v>
      </c>
      <c r="D430" t="s">
        <v>118</v>
      </c>
      <c r="E430">
        <v>2021</v>
      </c>
      <c r="F430">
        <v>10002140</v>
      </c>
    </row>
    <row r="431" spans="1:6">
      <c r="A431" t="s">
        <v>1613</v>
      </c>
      <c r="B431">
        <v>2007</v>
      </c>
      <c r="C431" t="s">
        <v>189</v>
      </c>
      <c r="D431" t="s">
        <v>95</v>
      </c>
      <c r="E431">
        <v>2021</v>
      </c>
      <c r="F431">
        <v>10004306</v>
      </c>
    </row>
    <row r="432" spans="1:6">
      <c r="A432" t="s">
        <v>409</v>
      </c>
      <c r="B432">
        <v>2009</v>
      </c>
      <c r="C432" t="s">
        <v>189</v>
      </c>
      <c r="D432" t="s">
        <v>125</v>
      </c>
      <c r="E432">
        <v>2022</v>
      </c>
      <c r="F432">
        <v>10004364</v>
      </c>
    </row>
    <row r="433" spans="1:6">
      <c r="A433" t="s">
        <v>989</v>
      </c>
      <c r="B433">
        <v>1988</v>
      </c>
      <c r="C433" t="s">
        <v>190</v>
      </c>
      <c r="D433" t="s">
        <v>179</v>
      </c>
      <c r="E433">
        <v>2021</v>
      </c>
      <c r="F433">
        <v>10004130</v>
      </c>
    </row>
    <row r="434" spans="1:6">
      <c r="A434" t="s">
        <v>1504</v>
      </c>
      <c r="B434">
        <v>2005</v>
      </c>
      <c r="C434" t="s">
        <v>189</v>
      </c>
      <c r="D434" t="s">
        <v>110</v>
      </c>
      <c r="E434">
        <v>2021</v>
      </c>
      <c r="F434">
        <v>10002702</v>
      </c>
    </row>
    <row r="435" spans="1:6">
      <c r="A435" t="s">
        <v>1553</v>
      </c>
      <c r="B435">
        <v>1995</v>
      </c>
      <c r="C435" t="s">
        <v>189</v>
      </c>
      <c r="D435" t="s">
        <v>137</v>
      </c>
      <c r="E435">
        <v>2021</v>
      </c>
      <c r="F435">
        <v>10002645</v>
      </c>
    </row>
    <row r="436" spans="1:6">
      <c r="A436" t="s">
        <v>221</v>
      </c>
      <c r="B436">
        <v>2006</v>
      </c>
      <c r="C436" t="s">
        <v>189</v>
      </c>
      <c r="D436" t="s">
        <v>106</v>
      </c>
      <c r="E436">
        <v>2021</v>
      </c>
      <c r="F436">
        <v>10003945</v>
      </c>
    </row>
    <row r="437" spans="1:6">
      <c r="A437" t="s">
        <v>1562</v>
      </c>
      <c r="B437">
        <v>1995</v>
      </c>
      <c r="C437" t="s">
        <v>189</v>
      </c>
      <c r="D437" t="s">
        <v>139</v>
      </c>
      <c r="E437">
        <v>2021</v>
      </c>
      <c r="F437">
        <v>10000759</v>
      </c>
    </row>
    <row r="438" spans="1:6">
      <c r="A438" t="s">
        <v>1650</v>
      </c>
      <c r="B438">
        <v>1997</v>
      </c>
      <c r="C438" t="s">
        <v>189</v>
      </c>
      <c r="D438" t="s">
        <v>124</v>
      </c>
      <c r="E438">
        <v>2021</v>
      </c>
      <c r="F438">
        <v>10000377</v>
      </c>
    </row>
    <row r="439" spans="1:6">
      <c r="A439" t="s">
        <v>635</v>
      </c>
      <c r="B439">
        <v>2004</v>
      </c>
      <c r="C439" t="s">
        <v>190</v>
      </c>
      <c r="D439" t="s">
        <v>142</v>
      </c>
      <c r="E439">
        <v>2021</v>
      </c>
      <c r="F439">
        <v>10002149</v>
      </c>
    </row>
    <row r="440" spans="1:6">
      <c r="A440" t="s">
        <v>532</v>
      </c>
      <c r="B440">
        <v>2007</v>
      </c>
      <c r="C440" t="s">
        <v>189</v>
      </c>
      <c r="D440" t="s">
        <v>133</v>
      </c>
      <c r="E440" t="s">
        <v>105</v>
      </c>
      <c r="F440">
        <v>10003488</v>
      </c>
    </row>
    <row r="441" spans="1:6">
      <c r="A441" t="s">
        <v>1477</v>
      </c>
      <c r="B441">
        <v>2005</v>
      </c>
      <c r="C441" t="s">
        <v>189</v>
      </c>
      <c r="D441" t="s">
        <v>184</v>
      </c>
      <c r="E441">
        <v>2021</v>
      </c>
      <c r="F441">
        <v>10004072</v>
      </c>
    </row>
    <row r="442" spans="1:6">
      <c r="A442" t="s">
        <v>1462</v>
      </c>
      <c r="B442">
        <v>1999</v>
      </c>
      <c r="C442" t="s">
        <v>189</v>
      </c>
      <c r="D442" t="s">
        <v>184</v>
      </c>
      <c r="E442">
        <v>2021</v>
      </c>
      <c r="F442">
        <v>10003914</v>
      </c>
    </row>
    <row r="443" spans="1:6">
      <c r="A443" t="s">
        <v>1175</v>
      </c>
      <c r="B443">
        <v>1985</v>
      </c>
      <c r="C443" t="s">
        <v>189</v>
      </c>
      <c r="D443" t="s">
        <v>93</v>
      </c>
      <c r="E443">
        <v>2021</v>
      </c>
      <c r="F443">
        <v>10003996</v>
      </c>
    </row>
    <row r="444" spans="1:6">
      <c r="A444" t="s">
        <v>348</v>
      </c>
      <c r="B444">
        <v>2001</v>
      </c>
      <c r="C444" t="s">
        <v>189</v>
      </c>
      <c r="D444" t="s">
        <v>123</v>
      </c>
      <c r="E444">
        <v>2021</v>
      </c>
      <c r="F444">
        <v>10001468</v>
      </c>
    </row>
    <row r="445" spans="1:6">
      <c r="A445" t="s">
        <v>568</v>
      </c>
      <c r="B445">
        <v>2008</v>
      </c>
      <c r="C445" t="s">
        <v>190</v>
      </c>
      <c r="D445" t="s">
        <v>133</v>
      </c>
      <c r="E445">
        <v>2021</v>
      </c>
      <c r="F445">
        <v>10004194</v>
      </c>
    </row>
    <row r="446" spans="1:6">
      <c r="A446" t="s">
        <v>1012</v>
      </c>
      <c r="B446">
        <v>2003</v>
      </c>
      <c r="C446" t="s">
        <v>190</v>
      </c>
      <c r="D446" t="s">
        <v>179</v>
      </c>
      <c r="E446">
        <v>2021</v>
      </c>
      <c r="F446">
        <v>10004300</v>
      </c>
    </row>
    <row r="447" spans="1:6">
      <c r="A447" t="s">
        <v>440</v>
      </c>
      <c r="B447">
        <v>1998</v>
      </c>
      <c r="C447" t="s">
        <v>189</v>
      </c>
      <c r="D447" t="s">
        <v>127</v>
      </c>
      <c r="E447" t="s">
        <v>105</v>
      </c>
      <c r="F447">
        <v>10000317</v>
      </c>
    </row>
    <row r="448" spans="1:6">
      <c r="A448" t="s">
        <v>1347</v>
      </c>
      <c r="B448">
        <v>1999</v>
      </c>
      <c r="C448" t="s">
        <v>189</v>
      </c>
      <c r="D448" t="s">
        <v>116</v>
      </c>
      <c r="E448" t="s">
        <v>105</v>
      </c>
      <c r="F448">
        <v>10004255</v>
      </c>
    </row>
    <row r="449" spans="1:6">
      <c r="A449" t="s">
        <v>460</v>
      </c>
      <c r="B449">
        <v>2007</v>
      </c>
      <c r="C449" t="s">
        <v>190</v>
      </c>
      <c r="D449" t="s">
        <v>126</v>
      </c>
      <c r="E449">
        <v>2021</v>
      </c>
      <c r="F449">
        <v>10004293</v>
      </c>
    </row>
    <row r="450" spans="1:6">
      <c r="A450" t="s">
        <v>540</v>
      </c>
      <c r="B450">
        <v>2007</v>
      </c>
      <c r="C450" t="s">
        <v>189</v>
      </c>
      <c r="D450" t="s">
        <v>133</v>
      </c>
      <c r="E450" t="s">
        <v>105</v>
      </c>
      <c r="F450">
        <v>10003755</v>
      </c>
    </row>
    <row r="451" spans="1:6">
      <c r="A451" t="s">
        <v>473</v>
      </c>
      <c r="B451">
        <v>2002</v>
      </c>
      <c r="C451" t="s">
        <v>189</v>
      </c>
      <c r="D451" t="s">
        <v>131</v>
      </c>
      <c r="E451" t="s">
        <v>105</v>
      </c>
      <c r="F451">
        <v>10003605</v>
      </c>
    </row>
    <row r="452" spans="1:6">
      <c r="A452" t="s">
        <v>823</v>
      </c>
      <c r="B452">
        <v>2007</v>
      </c>
      <c r="C452" t="s">
        <v>189</v>
      </c>
      <c r="D452" t="s">
        <v>161</v>
      </c>
      <c r="E452">
        <v>2021</v>
      </c>
      <c r="F452">
        <v>10003579</v>
      </c>
    </row>
    <row r="453" spans="1:6">
      <c r="A453" t="s">
        <v>263</v>
      </c>
      <c r="B453">
        <v>2002</v>
      </c>
      <c r="C453" t="s">
        <v>190</v>
      </c>
      <c r="D453" t="s">
        <v>115</v>
      </c>
      <c r="E453">
        <v>2021</v>
      </c>
      <c r="F453">
        <v>10002749</v>
      </c>
    </row>
    <row r="454" spans="1:6">
      <c r="A454" t="s">
        <v>1673</v>
      </c>
      <c r="B454">
        <v>1997</v>
      </c>
      <c r="C454" t="s">
        <v>190</v>
      </c>
      <c r="D454" t="s">
        <v>115</v>
      </c>
      <c r="E454">
        <v>2021</v>
      </c>
      <c r="F454">
        <v>10000305</v>
      </c>
    </row>
    <row r="455" spans="1:6">
      <c r="A455" t="s">
        <v>543</v>
      </c>
      <c r="B455">
        <v>2008</v>
      </c>
      <c r="C455" t="s">
        <v>189</v>
      </c>
      <c r="D455" t="s">
        <v>133</v>
      </c>
      <c r="E455" t="s">
        <v>105</v>
      </c>
      <c r="F455">
        <v>10004009</v>
      </c>
    </row>
    <row r="456" spans="1:6">
      <c r="A456" t="s">
        <v>616</v>
      </c>
      <c r="B456">
        <v>1999</v>
      </c>
      <c r="C456" t="s">
        <v>189</v>
      </c>
      <c r="D456" t="s">
        <v>138</v>
      </c>
      <c r="E456">
        <v>2021</v>
      </c>
      <c r="F456">
        <v>10003036</v>
      </c>
    </row>
    <row r="457" spans="1:6">
      <c r="A457" t="s">
        <v>576</v>
      </c>
      <c r="B457">
        <v>2009</v>
      </c>
      <c r="C457" t="s">
        <v>189</v>
      </c>
      <c r="D457" t="s">
        <v>133</v>
      </c>
      <c r="E457">
        <v>2022</v>
      </c>
      <c r="F457">
        <v>10004009</v>
      </c>
    </row>
    <row r="458" spans="1:6">
      <c r="A458" t="s">
        <v>280</v>
      </c>
      <c r="B458">
        <v>2004</v>
      </c>
      <c r="C458" t="s">
        <v>190</v>
      </c>
      <c r="D458" t="s">
        <v>117</v>
      </c>
      <c r="E458">
        <v>2021</v>
      </c>
      <c r="F458">
        <v>10003213</v>
      </c>
    </row>
    <row r="459" spans="1:6">
      <c r="A459" t="s">
        <v>944</v>
      </c>
      <c r="B459">
        <v>2007</v>
      </c>
      <c r="C459" t="s">
        <v>189</v>
      </c>
      <c r="D459" t="s">
        <v>175</v>
      </c>
      <c r="E459">
        <v>2021</v>
      </c>
      <c r="F459">
        <v>10003475</v>
      </c>
    </row>
    <row r="460" spans="1:6">
      <c r="A460" t="s">
        <v>230</v>
      </c>
      <c r="B460">
        <v>2005</v>
      </c>
      <c r="C460" t="s">
        <v>189</v>
      </c>
      <c r="D460" t="s">
        <v>109</v>
      </c>
      <c r="E460">
        <v>2021</v>
      </c>
      <c r="F460">
        <v>10003322</v>
      </c>
    </row>
    <row r="461" spans="1:6">
      <c r="A461" t="s">
        <v>309</v>
      </c>
      <c r="B461">
        <v>2003</v>
      </c>
      <c r="C461" t="s">
        <v>190</v>
      </c>
      <c r="D461" t="s">
        <v>119</v>
      </c>
      <c r="E461">
        <v>2021</v>
      </c>
      <c r="F461">
        <v>10002880</v>
      </c>
    </row>
    <row r="462" spans="1:6">
      <c r="A462" t="s">
        <v>1595</v>
      </c>
      <c r="B462">
        <v>1998</v>
      </c>
      <c r="C462" t="s">
        <v>189</v>
      </c>
      <c r="D462" t="s">
        <v>153</v>
      </c>
      <c r="E462">
        <v>2021</v>
      </c>
      <c r="F462">
        <v>10000454</v>
      </c>
    </row>
    <row r="463" spans="1:6">
      <c r="A463" t="s">
        <v>690</v>
      </c>
      <c r="B463">
        <v>2003</v>
      </c>
      <c r="C463" t="s">
        <v>189</v>
      </c>
      <c r="D463" t="s">
        <v>146</v>
      </c>
      <c r="E463" t="s">
        <v>105</v>
      </c>
      <c r="F463">
        <v>10001995</v>
      </c>
    </row>
    <row r="464" spans="1:6">
      <c r="A464" t="s">
        <v>405</v>
      </c>
      <c r="B464">
        <v>2006</v>
      </c>
      <c r="C464" t="s">
        <v>189</v>
      </c>
      <c r="D464" t="s">
        <v>125</v>
      </c>
      <c r="E464">
        <v>2021</v>
      </c>
      <c r="F464">
        <v>10003977</v>
      </c>
    </row>
    <row r="465" spans="1:6">
      <c r="A465" t="s">
        <v>560</v>
      </c>
      <c r="B465">
        <v>2005</v>
      </c>
      <c r="C465" t="s">
        <v>190</v>
      </c>
      <c r="D465" t="s">
        <v>133</v>
      </c>
      <c r="E465">
        <v>2021</v>
      </c>
      <c r="F465">
        <v>10004177</v>
      </c>
    </row>
    <row r="466" spans="1:6">
      <c r="A466" t="s">
        <v>431</v>
      </c>
      <c r="B466">
        <v>2003</v>
      </c>
      <c r="C466" t="s">
        <v>189</v>
      </c>
      <c r="D466" t="s">
        <v>126</v>
      </c>
      <c r="E466">
        <v>2021</v>
      </c>
      <c r="F466">
        <v>10003483</v>
      </c>
    </row>
    <row r="467" spans="1:6">
      <c r="A467" t="s">
        <v>436</v>
      </c>
      <c r="B467">
        <v>2006</v>
      </c>
      <c r="C467" t="s">
        <v>189</v>
      </c>
      <c r="D467" t="s">
        <v>126</v>
      </c>
      <c r="E467">
        <v>2021</v>
      </c>
      <c r="F467">
        <v>10003934</v>
      </c>
    </row>
    <row r="468" spans="1:6">
      <c r="A468" t="s">
        <v>416</v>
      </c>
      <c r="B468">
        <v>2006</v>
      </c>
      <c r="C468" t="s">
        <v>190</v>
      </c>
      <c r="D468" t="s">
        <v>125</v>
      </c>
      <c r="E468">
        <v>2021</v>
      </c>
      <c r="F468">
        <v>10003975</v>
      </c>
    </row>
    <row r="469" spans="1:6">
      <c r="A469" t="s">
        <v>1476</v>
      </c>
      <c r="B469">
        <v>1992</v>
      </c>
      <c r="C469" t="s">
        <v>189</v>
      </c>
      <c r="D469" t="s">
        <v>184</v>
      </c>
      <c r="E469">
        <v>2021</v>
      </c>
      <c r="F469">
        <v>10004033</v>
      </c>
    </row>
    <row r="470" spans="1:6">
      <c r="A470" t="s">
        <v>1388</v>
      </c>
      <c r="B470">
        <v>2005</v>
      </c>
      <c r="C470" t="s">
        <v>189</v>
      </c>
      <c r="D470" t="s">
        <v>85</v>
      </c>
      <c r="E470" t="s">
        <v>105</v>
      </c>
      <c r="F470">
        <v>10003225</v>
      </c>
    </row>
    <row r="471" spans="1:6">
      <c r="A471" t="s">
        <v>1226</v>
      </c>
      <c r="B471">
        <v>2006</v>
      </c>
      <c r="C471" t="s">
        <v>189</v>
      </c>
      <c r="D471" t="s">
        <v>188</v>
      </c>
      <c r="E471">
        <v>2021</v>
      </c>
      <c r="F471">
        <v>10003202</v>
      </c>
    </row>
    <row r="472" spans="1:6">
      <c r="A472" t="s">
        <v>238</v>
      </c>
      <c r="B472">
        <v>2006</v>
      </c>
      <c r="C472" t="s">
        <v>189</v>
      </c>
      <c r="D472" t="s">
        <v>110</v>
      </c>
      <c r="E472">
        <v>2021</v>
      </c>
      <c r="F472">
        <v>10003323</v>
      </c>
    </row>
    <row r="473" spans="1:6">
      <c r="A473" t="s">
        <v>759</v>
      </c>
      <c r="B473">
        <v>2000</v>
      </c>
      <c r="C473" t="s">
        <v>189</v>
      </c>
      <c r="D473" t="s">
        <v>156</v>
      </c>
      <c r="E473">
        <v>2022</v>
      </c>
      <c r="F473">
        <v>10004383</v>
      </c>
    </row>
    <row r="474" spans="1:6">
      <c r="A474" t="s">
        <v>424</v>
      </c>
      <c r="B474">
        <v>2002</v>
      </c>
      <c r="C474" t="s">
        <v>189</v>
      </c>
      <c r="D474" t="s">
        <v>126</v>
      </c>
      <c r="E474">
        <v>2021</v>
      </c>
      <c r="F474">
        <v>10003007</v>
      </c>
    </row>
    <row r="475" spans="1:6">
      <c r="A475" t="s">
        <v>201</v>
      </c>
      <c r="B475">
        <v>2004</v>
      </c>
      <c r="C475" t="s">
        <v>189</v>
      </c>
      <c r="D475" t="s">
        <v>103</v>
      </c>
      <c r="E475">
        <v>2021</v>
      </c>
      <c r="F475">
        <v>10003562</v>
      </c>
    </row>
    <row r="476" spans="1:6">
      <c r="A476" t="s">
        <v>828</v>
      </c>
      <c r="B476">
        <v>2007</v>
      </c>
      <c r="C476" t="s">
        <v>189</v>
      </c>
      <c r="D476" t="s">
        <v>161</v>
      </c>
      <c r="E476">
        <v>2021</v>
      </c>
      <c r="F476">
        <v>10004286</v>
      </c>
    </row>
    <row r="477" spans="1:6">
      <c r="A477" t="s">
        <v>481</v>
      </c>
      <c r="B477">
        <v>2005</v>
      </c>
      <c r="C477" t="s">
        <v>189</v>
      </c>
      <c r="D477" t="s">
        <v>90</v>
      </c>
      <c r="E477" t="s">
        <v>105</v>
      </c>
      <c r="F477">
        <v>10002862</v>
      </c>
    </row>
    <row r="478" spans="1:6">
      <c r="A478" t="s">
        <v>1145</v>
      </c>
      <c r="B478">
        <v>1982</v>
      </c>
      <c r="C478" t="s">
        <v>189</v>
      </c>
      <c r="D478" t="s">
        <v>93</v>
      </c>
      <c r="E478">
        <v>2021</v>
      </c>
      <c r="F478">
        <v>10003791</v>
      </c>
    </row>
    <row r="479" spans="1:6">
      <c r="A479" t="s">
        <v>1445</v>
      </c>
      <c r="B479">
        <v>2008</v>
      </c>
      <c r="C479" t="s">
        <v>189</v>
      </c>
      <c r="D479" t="s">
        <v>184</v>
      </c>
      <c r="E479">
        <v>2021</v>
      </c>
      <c r="F479">
        <v>10003725</v>
      </c>
    </row>
    <row r="480" spans="1:6">
      <c r="A480" t="s">
        <v>1682</v>
      </c>
      <c r="B480">
        <v>2005</v>
      </c>
      <c r="C480" t="s">
        <v>189</v>
      </c>
      <c r="D480" t="s">
        <v>128</v>
      </c>
      <c r="E480">
        <v>2021</v>
      </c>
      <c r="F480">
        <v>10002771</v>
      </c>
    </row>
    <row r="481" spans="1:6">
      <c r="A481" t="s">
        <v>1681</v>
      </c>
      <c r="B481">
        <v>2003</v>
      </c>
      <c r="C481" t="s">
        <v>190</v>
      </c>
      <c r="D481" t="s">
        <v>128</v>
      </c>
      <c r="E481">
        <v>2021</v>
      </c>
      <c r="F481">
        <v>10001845</v>
      </c>
    </row>
    <row r="482" spans="1:6">
      <c r="A482" t="s">
        <v>1680</v>
      </c>
      <c r="B482">
        <v>2002</v>
      </c>
      <c r="C482" t="s">
        <v>189</v>
      </c>
      <c r="D482" t="s">
        <v>128</v>
      </c>
      <c r="E482">
        <v>2021</v>
      </c>
      <c r="F482">
        <v>10001531</v>
      </c>
    </row>
    <row r="483" spans="1:6">
      <c r="A483" t="s">
        <v>1352</v>
      </c>
      <c r="B483">
        <v>1987</v>
      </c>
      <c r="C483" t="s">
        <v>189</v>
      </c>
      <c r="D483" t="s">
        <v>113</v>
      </c>
      <c r="E483" t="s">
        <v>105</v>
      </c>
      <c r="F483">
        <v>10003466</v>
      </c>
    </row>
    <row r="484" spans="1:6">
      <c r="A484" t="s">
        <v>1306</v>
      </c>
      <c r="B484">
        <v>2008</v>
      </c>
      <c r="C484" t="s">
        <v>190</v>
      </c>
      <c r="D484" t="s">
        <v>120</v>
      </c>
      <c r="E484" t="s">
        <v>105</v>
      </c>
      <c r="F484">
        <v>10003648</v>
      </c>
    </row>
    <row r="485" spans="1:6">
      <c r="A485" t="s">
        <v>233</v>
      </c>
      <c r="B485">
        <v>2000</v>
      </c>
      <c r="C485" t="s">
        <v>189</v>
      </c>
      <c r="D485" t="s">
        <v>110</v>
      </c>
      <c r="E485">
        <v>2021</v>
      </c>
      <c r="F485">
        <v>10002528</v>
      </c>
    </row>
    <row r="486" spans="1:6">
      <c r="A486" t="s">
        <v>1251</v>
      </c>
      <c r="B486">
        <v>1993</v>
      </c>
      <c r="C486" t="s">
        <v>189</v>
      </c>
      <c r="D486" t="s">
        <v>87</v>
      </c>
      <c r="E486">
        <v>2022</v>
      </c>
      <c r="F486">
        <v>10000034</v>
      </c>
    </row>
    <row r="487" spans="1:6">
      <c r="A487" t="s">
        <v>890</v>
      </c>
      <c r="B487">
        <v>1999</v>
      </c>
      <c r="C487" t="s">
        <v>189</v>
      </c>
      <c r="D487" t="s">
        <v>168</v>
      </c>
      <c r="E487" t="s">
        <v>105</v>
      </c>
      <c r="F487">
        <v>10002867</v>
      </c>
    </row>
    <row r="488" spans="1:6">
      <c r="A488" t="s">
        <v>338</v>
      </c>
      <c r="B488">
        <v>2008</v>
      </c>
      <c r="C488" t="s">
        <v>189</v>
      </c>
      <c r="D488" t="s">
        <v>122</v>
      </c>
      <c r="E488">
        <v>2021</v>
      </c>
      <c r="F488">
        <v>10003860</v>
      </c>
    </row>
    <row r="489" spans="1:6">
      <c r="A489" t="s">
        <v>213</v>
      </c>
      <c r="B489">
        <v>2004</v>
      </c>
      <c r="C489" t="s">
        <v>189</v>
      </c>
      <c r="D489" t="s">
        <v>104</v>
      </c>
      <c r="E489" t="s">
        <v>105</v>
      </c>
      <c r="F489">
        <v>10004174</v>
      </c>
    </row>
    <row r="490" spans="1:6">
      <c r="A490" t="s">
        <v>325</v>
      </c>
      <c r="B490">
        <v>1999</v>
      </c>
      <c r="C490" t="s">
        <v>189</v>
      </c>
      <c r="D490" t="s">
        <v>121</v>
      </c>
      <c r="E490">
        <v>2021</v>
      </c>
      <c r="F490">
        <v>10004176</v>
      </c>
    </row>
    <row r="491" spans="1:6">
      <c r="A491" t="s">
        <v>733</v>
      </c>
      <c r="B491">
        <v>2007</v>
      </c>
      <c r="C491" t="s">
        <v>189</v>
      </c>
      <c r="D491" t="s">
        <v>155</v>
      </c>
      <c r="E491">
        <v>2021</v>
      </c>
      <c r="F491">
        <v>10003495</v>
      </c>
    </row>
    <row r="492" spans="1:6">
      <c r="A492" t="s">
        <v>426</v>
      </c>
      <c r="B492">
        <v>1996</v>
      </c>
      <c r="C492" t="s">
        <v>189</v>
      </c>
      <c r="D492" t="s">
        <v>126</v>
      </c>
      <c r="E492">
        <v>2021</v>
      </c>
      <c r="F492">
        <v>10003056</v>
      </c>
    </row>
    <row r="493" spans="1:6">
      <c r="A493" t="s">
        <v>1081</v>
      </c>
      <c r="B493">
        <v>1980</v>
      </c>
      <c r="C493" t="s">
        <v>190</v>
      </c>
      <c r="D493" t="s">
        <v>186</v>
      </c>
      <c r="E493">
        <v>2021</v>
      </c>
      <c r="F493">
        <v>10003681</v>
      </c>
    </row>
    <row r="494" spans="1:6">
      <c r="A494" t="s">
        <v>1076</v>
      </c>
      <c r="B494">
        <v>1980</v>
      </c>
      <c r="C494" t="s">
        <v>190</v>
      </c>
      <c r="D494" t="s">
        <v>186</v>
      </c>
      <c r="E494">
        <v>2021</v>
      </c>
      <c r="F494">
        <v>10003685</v>
      </c>
    </row>
    <row r="495" spans="1:6">
      <c r="A495" t="s">
        <v>559</v>
      </c>
      <c r="B495">
        <v>2003</v>
      </c>
      <c r="C495" t="s">
        <v>190</v>
      </c>
      <c r="D495" t="s">
        <v>133</v>
      </c>
      <c r="E495" t="s">
        <v>105</v>
      </c>
      <c r="F495">
        <v>10003436</v>
      </c>
    </row>
    <row r="496" spans="1:6">
      <c r="A496" t="s">
        <v>498</v>
      </c>
      <c r="B496">
        <v>1998</v>
      </c>
      <c r="C496" t="s">
        <v>189</v>
      </c>
      <c r="D496" t="s">
        <v>133</v>
      </c>
      <c r="E496" t="s">
        <v>105</v>
      </c>
      <c r="F496">
        <v>10001371</v>
      </c>
    </row>
    <row r="497" spans="1:6">
      <c r="A497" t="s">
        <v>578</v>
      </c>
      <c r="B497">
        <v>2004</v>
      </c>
      <c r="C497" t="s">
        <v>189</v>
      </c>
      <c r="D497" t="s">
        <v>134</v>
      </c>
      <c r="E497">
        <v>2021</v>
      </c>
      <c r="F497">
        <v>10002154</v>
      </c>
    </row>
    <row r="498" spans="1:6">
      <c r="A498" t="s">
        <v>1516</v>
      </c>
      <c r="B498">
        <v>2005</v>
      </c>
      <c r="C498" t="s">
        <v>189</v>
      </c>
      <c r="D498" t="s">
        <v>122</v>
      </c>
      <c r="E498">
        <v>2021</v>
      </c>
      <c r="F498">
        <v>10002936</v>
      </c>
    </row>
    <row r="499" spans="1:6">
      <c r="A499" t="s">
        <v>929</v>
      </c>
      <c r="B499">
        <v>2005</v>
      </c>
      <c r="C499" t="s">
        <v>190</v>
      </c>
      <c r="D499" t="s">
        <v>171</v>
      </c>
      <c r="E499" t="s">
        <v>105</v>
      </c>
      <c r="F499">
        <v>10003182</v>
      </c>
    </row>
    <row r="500" spans="1:6">
      <c r="A500" t="s">
        <v>1660</v>
      </c>
      <c r="B500">
        <v>2005</v>
      </c>
      <c r="C500" t="s">
        <v>190</v>
      </c>
      <c r="D500" t="s">
        <v>116</v>
      </c>
      <c r="E500">
        <v>2021</v>
      </c>
      <c r="F500">
        <v>10003236</v>
      </c>
    </row>
    <row r="501" spans="1:6">
      <c r="A501" t="s">
        <v>589</v>
      </c>
      <c r="B501">
        <v>2009</v>
      </c>
      <c r="C501" t="s">
        <v>190</v>
      </c>
      <c r="D501" t="s">
        <v>133</v>
      </c>
      <c r="E501">
        <v>2022</v>
      </c>
      <c r="F501">
        <v>10004357</v>
      </c>
    </row>
    <row r="502" spans="1:6">
      <c r="A502" t="s">
        <v>1341</v>
      </c>
      <c r="B502">
        <v>2000</v>
      </c>
      <c r="C502" t="s">
        <v>190</v>
      </c>
      <c r="D502" t="s">
        <v>116</v>
      </c>
      <c r="E502" t="s">
        <v>105</v>
      </c>
      <c r="F502">
        <v>10003419</v>
      </c>
    </row>
    <row r="503" spans="1:6">
      <c r="A503" t="s">
        <v>529</v>
      </c>
      <c r="B503">
        <v>2007</v>
      </c>
      <c r="C503" t="s">
        <v>189</v>
      </c>
      <c r="D503" t="s">
        <v>133</v>
      </c>
      <c r="E503" t="s">
        <v>105</v>
      </c>
      <c r="F503">
        <v>10003492</v>
      </c>
    </row>
    <row r="504" spans="1:6">
      <c r="A504" t="s">
        <v>428</v>
      </c>
      <c r="B504">
        <v>2002</v>
      </c>
      <c r="C504" t="s">
        <v>189</v>
      </c>
      <c r="D504" t="s">
        <v>126</v>
      </c>
      <c r="E504">
        <v>2021</v>
      </c>
      <c r="F504">
        <v>10003060</v>
      </c>
    </row>
    <row r="505" spans="1:6">
      <c r="A505" t="s">
        <v>993</v>
      </c>
      <c r="B505">
        <v>1992</v>
      </c>
      <c r="C505" t="s">
        <v>189</v>
      </c>
      <c r="D505" t="s">
        <v>179</v>
      </c>
      <c r="E505">
        <v>2021</v>
      </c>
      <c r="F505">
        <v>10004135</v>
      </c>
    </row>
    <row r="506" spans="1:6">
      <c r="A506" t="s">
        <v>1244</v>
      </c>
      <c r="B506">
        <v>1999</v>
      </c>
      <c r="C506" t="s">
        <v>190</v>
      </c>
      <c r="D506" t="s">
        <v>187</v>
      </c>
      <c r="E506">
        <v>2021</v>
      </c>
      <c r="F506">
        <v>10004064</v>
      </c>
    </row>
    <row r="507" spans="1:6">
      <c r="A507" t="s">
        <v>1417</v>
      </c>
      <c r="B507">
        <v>2000</v>
      </c>
      <c r="C507" t="s">
        <v>190</v>
      </c>
      <c r="D507" t="s">
        <v>142</v>
      </c>
      <c r="E507">
        <v>2021</v>
      </c>
      <c r="F507">
        <v>10002448</v>
      </c>
    </row>
    <row r="508" spans="1:6">
      <c r="A508" t="s">
        <v>661</v>
      </c>
      <c r="B508">
        <v>2005</v>
      </c>
      <c r="C508" t="s">
        <v>190</v>
      </c>
      <c r="D508" t="s">
        <v>143</v>
      </c>
      <c r="E508">
        <v>2021</v>
      </c>
      <c r="F508">
        <v>10003112</v>
      </c>
    </row>
    <row r="509" spans="1:6">
      <c r="A509" t="s">
        <v>902</v>
      </c>
      <c r="B509">
        <v>2008</v>
      </c>
      <c r="C509" t="s">
        <v>190</v>
      </c>
      <c r="D509" t="s">
        <v>168</v>
      </c>
      <c r="E509">
        <v>2022</v>
      </c>
      <c r="F509">
        <v>10004319</v>
      </c>
    </row>
    <row r="510" spans="1:6">
      <c r="A510" t="s">
        <v>1522</v>
      </c>
      <c r="B510">
        <v>2004</v>
      </c>
      <c r="C510" t="s">
        <v>189</v>
      </c>
      <c r="D510" t="s">
        <v>182</v>
      </c>
      <c r="E510">
        <v>2021</v>
      </c>
      <c r="F510">
        <v>10003527</v>
      </c>
    </row>
    <row r="511" spans="1:6">
      <c r="A511" t="s">
        <v>1023</v>
      </c>
      <c r="B511">
        <v>2004</v>
      </c>
      <c r="C511" t="s">
        <v>190</v>
      </c>
      <c r="D511" t="s">
        <v>182</v>
      </c>
      <c r="E511">
        <v>2021</v>
      </c>
      <c r="F511">
        <v>10004243</v>
      </c>
    </row>
    <row r="512" spans="1:6">
      <c r="A512" t="s">
        <v>1146</v>
      </c>
      <c r="B512">
        <v>1990</v>
      </c>
      <c r="C512" t="s">
        <v>189</v>
      </c>
      <c r="D512" t="s">
        <v>93</v>
      </c>
      <c r="E512">
        <v>2021</v>
      </c>
      <c r="F512">
        <v>10003790</v>
      </c>
    </row>
    <row r="513" spans="1:6">
      <c r="A513" t="s">
        <v>1446</v>
      </c>
      <c r="B513">
        <v>2004</v>
      </c>
      <c r="C513" t="s">
        <v>189</v>
      </c>
      <c r="D513" t="s">
        <v>184</v>
      </c>
      <c r="E513">
        <v>2021</v>
      </c>
      <c r="F513">
        <v>10003872</v>
      </c>
    </row>
    <row r="514" spans="1:6">
      <c r="A514" t="s">
        <v>1284</v>
      </c>
      <c r="B514">
        <v>2007</v>
      </c>
      <c r="C514" t="s">
        <v>189</v>
      </c>
      <c r="D514" t="s">
        <v>129</v>
      </c>
      <c r="E514" t="s">
        <v>105</v>
      </c>
      <c r="F514">
        <v>10004244</v>
      </c>
    </row>
    <row r="515" spans="1:6">
      <c r="A515" t="s">
        <v>775</v>
      </c>
      <c r="B515">
        <v>2002</v>
      </c>
      <c r="C515" t="s">
        <v>189</v>
      </c>
      <c r="D515" t="s">
        <v>158</v>
      </c>
      <c r="E515">
        <v>2021</v>
      </c>
      <c r="F515">
        <v>10003133</v>
      </c>
    </row>
    <row r="516" spans="1:6">
      <c r="A516" t="s">
        <v>1036</v>
      </c>
      <c r="B516">
        <v>2004</v>
      </c>
      <c r="C516" t="s">
        <v>190</v>
      </c>
      <c r="D516" t="s">
        <v>184</v>
      </c>
      <c r="E516">
        <v>2021</v>
      </c>
      <c r="F516">
        <v>10003541</v>
      </c>
    </row>
    <row r="517" spans="1:6">
      <c r="A517" t="s">
        <v>196</v>
      </c>
      <c r="B517">
        <v>2005</v>
      </c>
      <c r="C517" t="s">
        <v>189</v>
      </c>
      <c r="D517" t="s">
        <v>103</v>
      </c>
      <c r="E517">
        <v>2021</v>
      </c>
      <c r="F517">
        <v>10002946</v>
      </c>
    </row>
    <row r="518" spans="1:6">
      <c r="A518" t="s">
        <v>1155</v>
      </c>
      <c r="B518">
        <v>1993</v>
      </c>
      <c r="C518" t="s">
        <v>189</v>
      </c>
      <c r="D518" t="s">
        <v>93</v>
      </c>
      <c r="E518">
        <v>2021</v>
      </c>
      <c r="F518">
        <v>10003814</v>
      </c>
    </row>
    <row r="519" spans="1:6">
      <c r="A519" t="s">
        <v>720</v>
      </c>
      <c r="B519">
        <v>2003</v>
      </c>
      <c r="C519" t="s">
        <v>189</v>
      </c>
      <c r="D519" t="s">
        <v>153</v>
      </c>
      <c r="E519">
        <v>2021</v>
      </c>
      <c r="F519">
        <v>10003085</v>
      </c>
    </row>
    <row r="520" spans="1:6">
      <c r="A520" t="s">
        <v>1517</v>
      </c>
      <c r="B520">
        <v>1997</v>
      </c>
      <c r="C520" t="s">
        <v>190</v>
      </c>
      <c r="D520" t="s">
        <v>122</v>
      </c>
      <c r="E520">
        <v>2021</v>
      </c>
      <c r="F520">
        <v>10002694</v>
      </c>
    </row>
    <row r="521" spans="1:6">
      <c r="A521" t="s">
        <v>1512</v>
      </c>
      <c r="B521">
        <v>2002</v>
      </c>
      <c r="C521" t="s">
        <v>189</v>
      </c>
      <c r="D521" t="s">
        <v>122</v>
      </c>
      <c r="E521">
        <v>2021</v>
      </c>
      <c r="F521">
        <v>10001663</v>
      </c>
    </row>
    <row r="522" spans="1:6">
      <c r="A522" t="s">
        <v>1554</v>
      </c>
      <c r="B522">
        <v>2008</v>
      </c>
      <c r="C522" t="s">
        <v>189</v>
      </c>
      <c r="D522" t="s">
        <v>137</v>
      </c>
      <c r="E522">
        <v>2021</v>
      </c>
      <c r="F522">
        <v>10004251</v>
      </c>
    </row>
    <row r="523" spans="1:6">
      <c r="A523" t="s">
        <v>588</v>
      </c>
      <c r="B523">
        <v>2004</v>
      </c>
      <c r="C523" t="s">
        <v>189</v>
      </c>
      <c r="D523" t="s">
        <v>135</v>
      </c>
      <c r="E523" t="s">
        <v>105</v>
      </c>
      <c r="F523">
        <v>10002303</v>
      </c>
    </row>
    <row r="524" spans="1:6">
      <c r="A524" t="s">
        <v>842</v>
      </c>
      <c r="B524">
        <v>2008</v>
      </c>
      <c r="C524" t="s">
        <v>190</v>
      </c>
      <c r="D524" t="s">
        <v>162</v>
      </c>
      <c r="E524">
        <v>2021</v>
      </c>
      <c r="F524">
        <v>10003893</v>
      </c>
    </row>
    <row r="525" spans="1:6">
      <c r="A525" t="s">
        <v>983</v>
      </c>
      <c r="B525">
        <v>1979</v>
      </c>
      <c r="C525" t="s">
        <v>190</v>
      </c>
      <c r="D525" t="s">
        <v>177</v>
      </c>
      <c r="E525">
        <v>2021</v>
      </c>
      <c r="F525">
        <v>10004014</v>
      </c>
    </row>
    <row r="526" spans="1:6">
      <c r="A526" t="s">
        <v>1091</v>
      </c>
      <c r="B526">
        <v>1980</v>
      </c>
      <c r="C526" t="s">
        <v>189</v>
      </c>
      <c r="D526" t="s">
        <v>93</v>
      </c>
      <c r="E526">
        <v>2021</v>
      </c>
      <c r="F526">
        <v>10003770</v>
      </c>
    </row>
    <row r="527" spans="1:6">
      <c r="A527" t="s">
        <v>686</v>
      </c>
      <c r="B527">
        <v>2001</v>
      </c>
      <c r="C527" t="s">
        <v>189</v>
      </c>
      <c r="D527" t="s">
        <v>89</v>
      </c>
      <c r="E527">
        <v>2021</v>
      </c>
      <c r="F527">
        <v>10004011</v>
      </c>
    </row>
    <row r="528" spans="1:6">
      <c r="A528" t="s">
        <v>449</v>
      </c>
      <c r="B528">
        <v>1999</v>
      </c>
      <c r="C528" t="s">
        <v>189</v>
      </c>
      <c r="D528" t="s">
        <v>127</v>
      </c>
      <c r="E528" t="s">
        <v>105</v>
      </c>
      <c r="F528">
        <v>10003621</v>
      </c>
    </row>
    <row r="529" spans="1:6">
      <c r="A529" t="s">
        <v>1223</v>
      </c>
      <c r="B529">
        <v>1991</v>
      </c>
      <c r="C529" t="s">
        <v>189</v>
      </c>
      <c r="D529" t="s">
        <v>187</v>
      </c>
      <c r="E529">
        <v>2021</v>
      </c>
      <c r="F529">
        <v>10004067</v>
      </c>
    </row>
    <row r="530" spans="1:6">
      <c r="A530" t="s">
        <v>389</v>
      </c>
      <c r="B530">
        <v>2003</v>
      </c>
      <c r="C530" t="s">
        <v>189</v>
      </c>
      <c r="D530" t="s">
        <v>87</v>
      </c>
      <c r="E530" t="s">
        <v>105</v>
      </c>
      <c r="F530">
        <v>10002451</v>
      </c>
    </row>
    <row r="531" spans="1:6">
      <c r="A531" t="s">
        <v>1032</v>
      </c>
      <c r="B531">
        <v>1993</v>
      </c>
      <c r="C531" t="s">
        <v>189</v>
      </c>
      <c r="D531" t="s">
        <v>183</v>
      </c>
      <c r="E531">
        <v>2021</v>
      </c>
      <c r="F531">
        <v>10004158</v>
      </c>
    </row>
    <row r="532" spans="1:6">
      <c r="A532" t="s">
        <v>1085</v>
      </c>
      <c r="B532">
        <v>1959</v>
      </c>
      <c r="C532" t="s">
        <v>190</v>
      </c>
      <c r="D532" t="s">
        <v>186</v>
      </c>
      <c r="E532">
        <v>2021</v>
      </c>
      <c r="F532">
        <v>10003677</v>
      </c>
    </row>
    <row r="533" spans="1:6">
      <c r="A533" t="s">
        <v>1260</v>
      </c>
      <c r="B533">
        <v>2009</v>
      </c>
      <c r="C533" t="s">
        <v>189</v>
      </c>
      <c r="D533" t="s">
        <v>116</v>
      </c>
      <c r="E533">
        <v>2022</v>
      </c>
      <c r="F533">
        <v>10004342</v>
      </c>
    </row>
    <row r="534" spans="1:6">
      <c r="A534" t="s">
        <v>1271</v>
      </c>
      <c r="B534">
        <v>2001</v>
      </c>
      <c r="C534" t="s">
        <v>189</v>
      </c>
      <c r="D534" t="s">
        <v>87</v>
      </c>
      <c r="E534" t="s">
        <v>105</v>
      </c>
      <c r="F534">
        <v>10000176</v>
      </c>
    </row>
    <row r="535" spans="1:6">
      <c r="A535" t="s">
        <v>1652</v>
      </c>
      <c r="B535">
        <v>2001</v>
      </c>
      <c r="C535" t="s">
        <v>189</v>
      </c>
      <c r="D535" t="s">
        <v>124</v>
      </c>
      <c r="E535">
        <v>2021</v>
      </c>
      <c r="F535">
        <v>10002487</v>
      </c>
    </row>
    <row r="536" spans="1:6">
      <c r="A536" t="s">
        <v>647</v>
      </c>
      <c r="B536">
        <v>2001</v>
      </c>
      <c r="C536" t="s">
        <v>189</v>
      </c>
      <c r="D536" t="s">
        <v>143</v>
      </c>
      <c r="E536">
        <v>2021</v>
      </c>
      <c r="F536">
        <v>10002806</v>
      </c>
    </row>
    <row r="537" spans="1:6">
      <c r="A537" t="s">
        <v>974</v>
      </c>
      <c r="B537">
        <v>1993</v>
      </c>
      <c r="C537" t="s">
        <v>189</v>
      </c>
      <c r="D537" t="s">
        <v>177</v>
      </c>
      <c r="E537">
        <v>2022</v>
      </c>
      <c r="F537">
        <v>10004372</v>
      </c>
    </row>
    <row r="538" spans="1:6">
      <c r="A538" t="s">
        <v>784</v>
      </c>
      <c r="B538">
        <v>2001</v>
      </c>
      <c r="C538" t="s">
        <v>190</v>
      </c>
      <c r="D538" t="s">
        <v>158</v>
      </c>
      <c r="E538">
        <v>2021</v>
      </c>
      <c r="F538">
        <v>10002519</v>
      </c>
    </row>
    <row r="539" spans="1:6">
      <c r="A539" t="s">
        <v>770</v>
      </c>
      <c r="B539">
        <v>2000</v>
      </c>
      <c r="C539" t="s">
        <v>189</v>
      </c>
      <c r="D539" t="s">
        <v>158</v>
      </c>
      <c r="E539">
        <v>2021</v>
      </c>
      <c r="F539">
        <v>10002302</v>
      </c>
    </row>
    <row r="540" spans="1:6">
      <c r="A540" t="s">
        <v>1043</v>
      </c>
      <c r="B540">
        <v>1984</v>
      </c>
      <c r="C540" t="s">
        <v>189</v>
      </c>
      <c r="D540" t="s">
        <v>186</v>
      </c>
      <c r="E540">
        <v>2021</v>
      </c>
      <c r="F540">
        <v>10003713</v>
      </c>
    </row>
    <row r="541" spans="1:6">
      <c r="A541" t="s">
        <v>779</v>
      </c>
      <c r="B541">
        <v>1999</v>
      </c>
      <c r="C541" t="s">
        <v>190</v>
      </c>
      <c r="D541" t="s">
        <v>156</v>
      </c>
      <c r="E541" t="s">
        <v>105</v>
      </c>
      <c r="F541">
        <v>10001025</v>
      </c>
    </row>
    <row r="542" spans="1:6">
      <c r="A542" t="s">
        <v>423</v>
      </c>
      <c r="B542">
        <v>2004</v>
      </c>
      <c r="C542" t="s">
        <v>190</v>
      </c>
      <c r="D542" t="s">
        <v>126</v>
      </c>
      <c r="E542">
        <v>2021</v>
      </c>
      <c r="F542">
        <v>10002567</v>
      </c>
    </row>
    <row r="543" spans="1:6">
      <c r="A543" t="s">
        <v>1599</v>
      </c>
      <c r="B543">
        <v>1999</v>
      </c>
      <c r="C543" t="s">
        <v>189</v>
      </c>
      <c r="D543" t="s">
        <v>111</v>
      </c>
      <c r="E543">
        <v>2021</v>
      </c>
      <c r="F543">
        <v>10000003</v>
      </c>
    </row>
    <row r="544" spans="1:6">
      <c r="A544" t="s">
        <v>1601</v>
      </c>
      <c r="B544">
        <v>1995</v>
      </c>
      <c r="C544" t="s">
        <v>189</v>
      </c>
      <c r="D544" t="s">
        <v>111</v>
      </c>
      <c r="E544">
        <v>2021</v>
      </c>
      <c r="F544">
        <v>10000016</v>
      </c>
    </row>
    <row r="545" spans="1:6">
      <c r="A545" t="s">
        <v>601</v>
      </c>
      <c r="B545">
        <v>2004</v>
      </c>
      <c r="C545" t="s">
        <v>189</v>
      </c>
      <c r="D545" t="s">
        <v>135</v>
      </c>
      <c r="E545">
        <v>2021</v>
      </c>
      <c r="F545">
        <v>10003609</v>
      </c>
    </row>
    <row r="546" spans="1:6">
      <c r="A546" t="s">
        <v>602</v>
      </c>
      <c r="B546">
        <v>2003</v>
      </c>
      <c r="C546" t="s">
        <v>189</v>
      </c>
      <c r="D546" t="s">
        <v>135</v>
      </c>
      <c r="E546">
        <v>2021</v>
      </c>
      <c r="F546">
        <v>10003610</v>
      </c>
    </row>
    <row r="547" spans="1:6">
      <c r="A547" t="s">
        <v>808</v>
      </c>
      <c r="B547">
        <v>1997</v>
      </c>
      <c r="C547" t="s">
        <v>190</v>
      </c>
      <c r="D547" t="s">
        <v>158</v>
      </c>
      <c r="E547">
        <v>2021</v>
      </c>
      <c r="F547">
        <v>10003087</v>
      </c>
    </row>
    <row r="548" spans="1:6">
      <c r="A548" t="s">
        <v>1640</v>
      </c>
      <c r="B548">
        <v>2001</v>
      </c>
      <c r="C548" t="s">
        <v>190</v>
      </c>
      <c r="D548" t="s">
        <v>114</v>
      </c>
      <c r="E548">
        <v>2021</v>
      </c>
      <c r="F548">
        <v>10003099</v>
      </c>
    </row>
    <row r="549" spans="1:6">
      <c r="A549" t="s">
        <v>836</v>
      </c>
      <c r="B549">
        <v>2000</v>
      </c>
      <c r="C549" t="s">
        <v>190</v>
      </c>
      <c r="D549" t="s">
        <v>161</v>
      </c>
      <c r="E549">
        <v>2021</v>
      </c>
      <c r="F549">
        <v>10000964</v>
      </c>
    </row>
    <row r="550" spans="1:6">
      <c r="A550" t="s">
        <v>817</v>
      </c>
      <c r="B550">
        <v>2004</v>
      </c>
      <c r="C550" t="s">
        <v>189</v>
      </c>
      <c r="D550" t="s">
        <v>161</v>
      </c>
      <c r="E550">
        <v>2021</v>
      </c>
      <c r="F550">
        <v>10002356</v>
      </c>
    </row>
    <row r="551" spans="1:6">
      <c r="A551" t="s">
        <v>841</v>
      </c>
      <c r="B551">
        <v>2008</v>
      </c>
      <c r="C551" t="s">
        <v>190</v>
      </c>
      <c r="D551" t="s">
        <v>161</v>
      </c>
      <c r="E551">
        <v>2021</v>
      </c>
      <c r="F551">
        <v>10003858</v>
      </c>
    </row>
    <row r="552" spans="1:6">
      <c r="A552" t="s">
        <v>1627</v>
      </c>
      <c r="B552">
        <v>1993</v>
      </c>
      <c r="C552" t="s">
        <v>189</v>
      </c>
      <c r="D552" t="s">
        <v>114</v>
      </c>
      <c r="E552">
        <v>2021</v>
      </c>
      <c r="F552">
        <v>10000620</v>
      </c>
    </row>
    <row r="553" spans="1:6">
      <c r="A553" t="s">
        <v>1523</v>
      </c>
      <c r="B553">
        <v>2004</v>
      </c>
      <c r="C553" t="s">
        <v>189</v>
      </c>
      <c r="D553" t="s">
        <v>182</v>
      </c>
      <c r="E553">
        <v>2021</v>
      </c>
      <c r="F553">
        <v>10003526</v>
      </c>
    </row>
    <row r="554" spans="1:6">
      <c r="A554" t="s">
        <v>797</v>
      </c>
      <c r="B554">
        <v>2007</v>
      </c>
      <c r="C554" t="s">
        <v>189</v>
      </c>
      <c r="D554" t="s">
        <v>159</v>
      </c>
      <c r="E554">
        <v>2021</v>
      </c>
      <c r="F554">
        <v>10003424</v>
      </c>
    </row>
    <row r="555" spans="1:6">
      <c r="A555" t="s">
        <v>991</v>
      </c>
      <c r="B555">
        <v>1993</v>
      </c>
      <c r="C555" t="s">
        <v>190</v>
      </c>
      <c r="D555" t="s">
        <v>179</v>
      </c>
      <c r="E555">
        <v>2021</v>
      </c>
      <c r="F555">
        <v>10004132</v>
      </c>
    </row>
    <row r="556" spans="1:6">
      <c r="A556" t="s">
        <v>1574</v>
      </c>
      <c r="B556">
        <v>1987</v>
      </c>
      <c r="C556" t="s">
        <v>189</v>
      </c>
      <c r="D556" t="s">
        <v>179</v>
      </c>
      <c r="E556">
        <v>2021</v>
      </c>
      <c r="F556">
        <v>10004151</v>
      </c>
    </row>
    <row r="557" spans="1:6">
      <c r="A557" t="s">
        <v>866</v>
      </c>
      <c r="B557">
        <v>2000</v>
      </c>
      <c r="C557" t="s">
        <v>189</v>
      </c>
      <c r="D557" t="s">
        <v>167</v>
      </c>
      <c r="E557">
        <v>2021</v>
      </c>
      <c r="F557">
        <v>10002017</v>
      </c>
    </row>
    <row r="558" spans="1:6">
      <c r="A558" t="s">
        <v>1249</v>
      </c>
      <c r="B558">
        <v>2009</v>
      </c>
      <c r="C558" t="s">
        <v>189</v>
      </c>
      <c r="D558" t="s">
        <v>160</v>
      </c>
      <c r="E558">
        <v>2022</v>
      </c>
      <c r="F558">
        <v>10004374</v>
      </c>
    </row>
    <row r="559" spans="1:6">
      <c r="A559" t="s">
        <v>304</v>
      </c>
      <c r="B559">
        <v>2005</v>
      </c>
      <c r="C559" t="s">
        <v>189</v>
      </c>
      <c r="D559" t="s">
        <v>119</v>
      </c>
      <c r="E559">
        <v>2021</v>
      </c>
      <c r="F559">
        <v>10003235</v>
      </c>
    </row>
    <row r="560" spans="1:6">
      <c r="A560" t="s">
        <v>953</v>
      </c>
      <c r="B560">
        <v>2003</v>
      </c>
      <c r="C560" t="s">
        <v>190</v>
      </c>
      <c r="D560" t="s">
        <v>175</v>
      </c>
      <c r="E560">
        <v>2021</v>
      </c>
      <c r="F560">
        <v>10003948</v>
      </c>
    </row>
    <row r="561" spans="1:6">
      <c r="A561" t="s">
        <v>1049</v>
      </c>
      <c r="B561">
        <v>1977</v>
      </c>
      <c r="C561" t="s">
        <v>189</v>
      </c>
      <c r="D561" t="s">
        <v>186</v>
      </c>
      <c r="E561">
        <v>2021</v>
      </c>
      <c r="F561">
        <v>10003702</v>
      </c>
    </row>
    <row r="562" spans="1:6">
      <c r="A562" t="s">
        <v>330</v>
      </c>
      <c r="B562">
        <v>2007</v>
      </c>
      <c r="C562" t="s">
        <v>189</v>
      </c>
      <c r="D562" t="s">
        <v>121</v>
      </c>
      <c r="E562">
        <v>2022</v>
      </c>
      <c r="F562">
        <v>10004380</v>
      </c>
    </row>
    <row r="563" spans="1:6">
      <c r="A563" t="s">
        <v>322</v>
      </c>
      <c r="B563">
        <v>2004</v>
      </c>
      <c r="C563" t="s">
        <v>189</v>
      </c>
      <c r="D563" t="s">
        <v>121</v>
      </c>
      <c r="E563" t="s">
        <v>105</v>
      </c>
      <c r="F563">
        <v>10003463</v>
      </c>
    </row>
    <row r="564" spans="1:6">
      <c r="A564" t="s">
        <v>327</v>
      </c>
      <c r="B564">
        <v>2008</v>
      </c>
      <c r="C564" t="s">
        <v>189</v>
      </c>
      <c r="D564" t="s">
        <v>121</v>
      </c>
      <c r="E564">
        <v>2022</v>
      </c>
      <c r="F564">
        <v>10004310</v>
      </c>
    </row>
    <row r="565" spans="1:6">
      <c r="A565" t="s">
        <v>353</v>
      </c>
      <c r="B565">
        <v>2007</v>
      </c>
      <c r="C565" t="s">
        <v>190</v>
      </c>
      <c r="D565" t="s">
        <v>121</v>
      </c>
      <c r="E565" t="s">
        <v>105</v>
      </c>
      <c r="F565">
        <v>10003595</v>
      </c>
    </row>
    <row r="566" spans="1:6">
      <c r="A566" t="s">
        <v>443</v>
      </c>
      <c r="B566">
        <v>2001</v>
      </c>
      <c r="C566" t="s">
        <v>189</v>
      </c>
      <c r="D566" t="s">
        <v>127</v>
      </c>
      <c r="E566">
        <v>2022</v>
      </c>
      <c r="F566">
        <v>10001697</v>
      </c>
    </row>
    <row r="567" spans="1:6">
      <c r="A567" t="s">
        <v>641</v>
      </c>
      <c r="B567">
        <v>1999</v>
      </c>
      <c r="C567" t="s">
        <v>189</v>
      </c>
      <c r="D567" t="s">
        <v>143</v>
      </c>
      <c r="E567">
        <v>2021</v>
      </c>
      <c r="F567">
        <v>10001258</v>
      </c>
    </row>
    <row r="568" spans="1:6">
      <c r="A568" t="s">
        <v>666</v>
      </c>
      <c r="B568">
        <v>2003</v>
      </c>
      <c r="C568" t="s">
        <v>190</v>
      </c>
      <c r="D568" t="s">
        <v>143</v>
      </c>
      <c r="E568">
        <v>2021</v>
      </c>
      <c r="F568">
        <v>10003629</v>
      </c>
    </row>
    <row r="569" spans="1:6">
      <c r="A569" t="s">
        <v>1182</v>
      </c>
      <c r="B569">
        <v>1987</v>
      </c>
      <c r="C569" t="s">
        <v>189</v>
      </c>
      <c r="D569" t="s">
        <v>93</v>
      </c>
      <c r="E569">
        <v>2021</v>
      </c>
      <c r="F569">
        <v>10003986</v>
      </c>
    </row>
    <row r="570" spans="1:6">
      <c r="A570" t="s">
        <v>996</v>
      </c>
      <c r="B570">
        <v>1993</v>
      </c>
      <c r="C570" t="s">
        <v>189</v>
      </c>
      <c r="D570" t="s">
        <v>179</v>
      </c>
      <c r="E570">
        <v>2021</v>
      </c>
      <c r="F570">
        <v>10004146</v>
      </c>
    </row>
    <row r="571" spans="1:6">
      <c r="A571" t="s">
        <v>972</v>
      </c>
      <c r="B571">
        <v>1996</v>
      </c>
      <c r="C571" t="s">
        <v>189</v>
      </c>
      <c r="D571" t="s">
        <v>177</v>
      </c>
      <c r="E571">
        <v>2021</v>
      </c>
      <c r="F571">
        <v>10004197</v>
      </c>
    </row>
    <row r="572" spans="1:6">
      <c r="A572" t="s">
        <v>980</v>
      </c>
      <c r="B572">
        <v>2000</v>
      </c>
      <c r="C572" t="s">
        <v>190</v>
      </c>
      <c r="D572" t="s">
        <v>177</v>
      </c>
      <c r="E572">
        <v>2021</v>
      </c>
      <c r="F572">
        <v>10002402</v>
      </c>
    </row>
    <row r="573" spans="1:6">
      <c r="A573" t="s">
        <v>1092</v>
      </c>
      <c r="B573">
        <v>1986</v>
      </c>
      <c r="C573" t="s">
        <v>189</v>
      </c>
      <c r="D573" t="s">
        <v>93</v>
      </c>
      <c r="E573">
        <v>2021</v>
      </c>
      <c r="F573">
        <v>10003769</v>
      </c>
    </row>
    <row r="574" spans="1:6">
      <c r="A574" t="s">
        <v>599</v>
      </c>
      <c r="B574">
        <v>2005</v>
      </c>
      <c r="C574" t="s">
        <v>189</v>
      </c>
      <c r="D574" t="s">
        <v>135</v>
      </c>
      <c r="E574" t="s">
        <v>105</v>
      </c>
      <c r="F574">
        <v>10002663</v>
      </c>
    </row>
    <row r="575" spans="1:6">
      <c r="A575" t="s">
        <v>598</v>
      </c>
      <c r="B575">
        <v>2004</v>
      </c>
      <c r="C575" t="s">
        <v>189</v>
      </c>
      <c r="D575" t="s">
        <v>135</v>
      </c>
      <c r="E575" t="s">
        <v>105</v>
      </c>
      <c r="F575">
        <v>10002304</v>
      </c>
    </row>
    <row r="576" spans="1:6">
      <c r="A576" t="s">
        <v>1214</v>
      </c>
      <c r="B576">
        <v>1998</v>
      </c>
      <c r="C576" t="s">
        <v>189</v>
      </c>
      <c r="D576" t="s">
        <v>93</v>
      </c>
      <c r="E576">
        <v>2021</v>
      </c>
      <c r="F576">
        <v>10004122</v>
      </c>
    </row>
    <row r="577" spans="1:6">
      <c r="A577" t="s">
        <v>879</v>
      </c>
      <c r="B577">
        <v>2008</v>
      </c>
      <c r="C577" t="s">
        <v>189</v>
      </c>
      <c r="D577" t="s">
        <v>167</v>
      </c>
      <c r="E577">
        <v>2021</v>
      </c>
      <c r="F577">
        <v>10004273</v>
      </c>
    </row>
    <row r="578" spans="1:6">
      <c r="A578" t="s">
        <v>1195</v>
      </c>
      <c r="B578">
        <v>1986</v>
      </c>
      <c r="C578" t="s">
        <v>190</v>
      </c>
      <c r="D578" t="s">
        <v>93</v>
      </c>
      <c r="E578">
        <v>2021</v>
      </c>
      <c r="F578">
        <v>10003850</v>
      </c>
    </row>
    <row r="579" spans="1:6">
      <c r="A579" t="s">
        <v>199</v>
      </c>
      <c r="B579">
        <v>2004</v>
      </c>
      <c r="C579" t="s">
        <v>189</v>
      </c>
      <c r="D579" t="s">
        <v>103</v>
      </c>
      <c r="E579">
        <v>2021</v>
      </c>
      <c r="F579">
        <v>10003284</v>
      </c>
    </row>
    <row r="580" spans="1:6">
      <c r="A580" t="s">
        <v>769</v>
      </c>
      <c r="B580">
        <v>1981</v>
      </c>
      <c r="C580" t="s">
        <v>189</v>
      </c>
      <c r="D580" t="s">
        <v>157</v>
      </c>
      <c r="E580">
        <v>2021</v>
      </c>
      <c r="F580">
        <v>10004103</v>
      </c>
    </row>
    <row r="581" spans="1:6">
      <c r="A581" t="s">
        <v>502</v>
      </c>
      <c r="B581">
        <v>2001</v>
      </c>
      <c r="C581" t="s">
        <v>189</v>
      </c>
      <c r="D581" t="s">
        <v>133</v>
      </c>
      <c r="E581" t="s">
        <v>105</v>
      </c>
      <c r="F581">
        <v>10001721</v>
      </c>
    </row>
    <row r="582" spans="1:6">
      <c r="A582" t="s">
        <v>1061</v>
      </c>
      <c r="B582">
        <v>1989</v>
      </c>
      <c r="C582" t="s">
        <v>190</v>
      </c>
      <c r="D582" t="s">
        <v>186</v>
      </c>
      <c r="E582">
        <v>2021</v>
      </c>
      <c r="F582">
        <v>10003712</v>
      </c>
    </row>
    <row r="583" spans="1:6">
      <c r="A583" t="s">
        <v>1371</v>
      </c>
      <c r="B583">
        <v>2007</v>
      </c>
      <c r="C583" t="s">
        <v>189</v>
      </c>
      <c r="D583" t="s">
        <v>168</v>
      </c>
      <c r="E583" t="s">
        <v>105</v>
      </c>
      <c r="F583">
        <v>10003275</v>
      </c>
    </row>
    <row r="584" spans="1:6">
      <c r="A584" t="s">
        <v>316</v>
      </c>
      <c r="B584">
        <v>2005</v>
      </c>
      <c r="C584" t="s">
        <v>189</v>
      </c>
      <c r="D584" t="s">
        <v>121</v>
      </c>
      <c r="E584" t="s">
        <v>105</v>
      </c>
      <c r="F584">
        <v>10002831</v>
      </c>
    </row>
    <row r="585" spans="1:6">
      <c r="A585" t="s">
        <v>1362</v>
      </c>
      <c r="B585">
        <v>2006</v>
      </c>
      <c r="C585" t="s">
        <v>189</v>
      </c>
      <c r="D585" t="s">
        <v>89</v>
      </c>
      <c r="E585" t="s">
        <v>105</v>
      </c>
      <c r="F585">
        <v>10002978</v>
      </c>
    </row>
    <row r="586" spans="1:6">
      <c r="A586" t="s">
        <v>1093</v>
      </c>
      <c r="B586">
        <v>1979</v>
      </c>
      <c r="C586" t="s">
        <v>189</v>
      </c>
      <c r="D586" t="s">
        <v>93</v>
      </c>
      <c r="E586">
        <v>2021</v>
      </c>
      <c r="F586">
        <v>10003768</v>
      </c>
    </row>
    <row r="587" spans="1:6">
      <c r="A587" t="s">
        <v>862</v>
      </c>
      <c r="B587">
        <v>2005</v>
      </c>
      <c r="C587" t="s">
        <v>190</v>
      </c>
      <c r="D587" t="s">
        <v>165</v>
      </c>
      <c r="E587">
        <v>2021</v>
      </c>
      <c r="F587">
        <v>10003590</v>
      </c>
    </row>
    <row r="588" spans="1:6">
      <c r="A588" t="s">
        <v>715</v>
      </c>
      <c r="B588">
        <v>2003</v>
      </c>
      <c r="C588" t="s">
        <v>189</v>
      </c>
      <c r="D588" t="s">
        <v>149</v>
      </c>
      <c r="E588">
        <v>2021</v>
      </c>
      <c r="F588">
        <v>10004172</v>
      </c>
    </row>
    <row r="589" spans="1:6">
      <c r="A589" t="s">
        <v>1240</v>
      </c>
      <c r="B589">
        <v>1995</v>
      </c>
      <c r="C589" t="s">
        <v>190</v>
      </c>
      <c r="D589" t="s">
        <v>93</v>
      </c>
      <c r="E589">
        <v>2021</v>
      </c>
      <c r="F589">
        <v>10004127</v>
      </c>
    </row>
    <row r="590" spans="1:6">
      <c r="A590" t="s">
        <v>1211</v>
      </c>
      <c r="B590">
        <v>1988</v>
      </c>
      <c r="C590" t="s">
        <v>189</v>
      </c>
      <c r="D590" t="s">
        <v>93</v>
      </c>
      <c r="E590">
        <v>2021</v>
      </c>
      <c r="F590">
        <v>10004125</v>
      </c>
    </row>
    <row r="591" spans="1:6">
      <c r="A591" t="s">
        <v>200</v>
      </c>
      <c r="B591">
        <v>2006</v>
      </c>
      <c r="C591" t="s">
        <v>189</v>
      </c>
      <c r="D591" t="s">
        <v>103</v>
      </c>
      <c r="E591">
        <v>2021</v>
      </c>
      <c r="F591">
        <v>10003285</v>
      </c>
    </row>
    <row r="592" spans="1:6">
      <c r="A592" t="s">
        <v>1414</v>
      </c>
      <c r="B592">
        <v>1999</v>
      </c>
      <c r="C592" t="s">
        <v>190</v>
      </c>
      <c r="D592" t="s">
        <v>142</v>
      </c>
      <c r="E592">
        <v>2021</v>
      </c>
      <c r="F592">
        <v>10000399</v>
      </c>
    </row>
    <row r="593" spans="1:6">
      <c r="A593" t="s">
        <v>1409</v>
      </c>
      <c r="B593">
        <v>2000</v>
      </c>
      <c r="C593" t="s">
        <v>189</v>
      </c>
      <c r="D593" t="s">
        <v>142</v>
      </c>
      <c r="E593">
        <v>2021</v>
      </c>
      <c r="F593">
        <v>10000400</v>
      </c>
    </row>
    <row r="594" spans="1:6">
      <c r="A594" t="s">
        <v>537</v>
      </c>
      <c r="B594">
        <v>2005</v>
      </c>
      <c r="C594" t="s">
        <v>189</v>
      </c>
      <c r="D594" t="s">
        <v>133</v>
      </c>
      <c r="E594" t="s">
        <v>105</v>
      </c>
      <c r="F594">
        <v>10003510</v>
      </c>
    </row>
    <row r="595" spans="1:6">
      <c r="A595" t="s">
        <v>358</v>
      </c>
      <c r="B595">
        <v>2009</v>
      </c>
      <c r="C595" t="s">
        <v>190</v>
      </c>
      <c r="D595" t="s">
        <v>121</v>
      </c>
      <c r="E595">
        <v>2022</v>
      </c>
      <c r="F595">
        <v>10004379</v>
      </c>
    </row>
    <row r="596" spans="1:6">
      <c r="A596" t="s">
        <v>1290</v>
      </c>
      <c r="B596">
        <v>1978</v>
      </c>
      <c r="C596" t="s">
        <v>189</v>
      </c>
      <c r="D596" t="s">
        <v>120</v>
      </c>
      <c r="E596" t="s">
        <v>105</v>
      </c>
      <c r="F596">
        <v>10002639</v>
      </c>
    </row>
    <row r="597" spans="1:6">
      <c r="A597" t="s">
        <v>1503</v>
      </c>
      <c r="B597">
        <v>1993</v>
      </c>
      <c r="C597" t="s">
        <v>189</v>
      </c>
      <c r="D597" t="s">
        <v>110</v>
      </c>
      <c r="E597">
        <v>2021</v>
      </c>
      <c r="F597">
        <v>10002586</v>
      </c>
    </row>
    <row r="598" spans="1:6">
      <c r="A598" t="s">
        <v>305</v>
      </c>
      <c r="B598">
        <v>2003</v>
      </c>
      <c r="C598" t="s">
        <v>190</v>
      </c>
      <c r="D598" t="s">
        <v>119</v>
      </c>
      <c r="E598">
        <v>2021</v>
      </c>
      <c r="F598">
        <v>10001821</v>
      </c>
    </row>
    <row r="599" spans="1:6">
      <c r="A599" t="s">
        <v>1453</v>
      </c>
      <c r="B599">
        <v>2005</v>
      </c>
      <c r="C599" t="s">
        <v>189</v>
      </c>
      <c r="D599" t="s">
        <v>184</v>
      </c>
      <c r="E599">
        <v>2021</v>
      </c>
      <c r="F599">
        <v>10003868</v>
      </c>
    </row>
    <row r="600" spans="1:6">
      <c r="A600" t="s">
        <v>1397</v>
      </c>
      <c r="B600">
        <v>2001</v>
      </c>
      <c r="C600" t="s">
        <v>190</v>
      </c>
      <c r="D600" t="s">
        <v>85</v>
      </c>
      <c r="E600" t="s">
        <v>105</v>
      </c>
      <c r="F600">
        <v>10002048</v>
      </c>
    </row>
    <row r="601" spans="1:6">
      <c r="A601" t="s">
        <v>1555</v>
      </c>
      <c r="B601">
        <v>1986</v>
      </c>
      <c r="C601" t="s">
        <v>190</v>
      </c>
      <c r="D601" t="s">
        <v>137</v>
      </c>
      <c r="E601">
        <v>2021</v>
      </c>
      <c r="F601">
        <v>10001498</v>
      </c>
    </row>
    <row r="602" spans="1:6">
      <c r="A602" t="s">
        <v>1074</v>
      </c>
      <c r="B602">
        <v>1974</v>
      </c>
      <c r="C602" t="s">
        <v>190</v>
      </c>
      <c r="D602" t="s">
        <v>186</v>
      </c>
      <c r="E602">
        <v>2021</v>
      </c>
      <c r="F602">
        <v>10003686</v>
      </c>
    </row>
    <row r="603" spans="1:6">
      <c r="A603" t="s">
        <v>1189</v>
      </c>
      <c r="B603">
        <v>1976</v>
      </c>
      <c r="C603" t="s">
        <v>190</v>
      </c>
      <c r="D603" t="s">
        <v>93</v>
      </c>
      <c r="E603">
        <v>2021</v>
      </c>
      <c r="F603">
        <v>10003825</v>
      </c>
    </row>
    <row r="604" spans="1:6">
      <c r="A604" t="s">
        <v>1497</v>
      </c>
      <c r="B604">
        <v>2002</v>
      </c>
      <c r="C604" t="s">
        <v>189</v>
      </c>
      <c r="D604" t="s">
        <v>181</v>
      </c>
      <c r="E604">
        <v>2021</v>
      </c>
      <c r="F604">
        <v>10004162</v>
      </c>
    </row>
    <row r="605" spans="1:6">
      <c r="A605" t="s">
        <v>1492</v>
      </c>
      <c r="B605">
        <v>1992</v>
      </c>
      <c r="C605" t="s">
        <v>189</v>
      </c>
      <c r="D605" t="s">
        <v>138</v>
      </c>
      <c r="E605">
        <v>2021</v>
      </c>
      <c r="F605">
        <v>10000361</v>
      </c>
    </row>
    <row r="606" spans="1:6">
      <c r="A606" t="s">
        <v>763</v>
      </c>
      <c r="B606">
        <v>1998</v>
      </c>
      <c r="C606" t="s">
        <v>189</v>
      </c>
      <c r="D606" t="s">
        <v>157</v>
      </c>
      <c r="E606">
        <v>2021</v>
      </c>
      <c r="F606">
        <v>10003086</v>
      </c>
    </row>
    <row r="607" spans="1:6">
      <c r="A607" t="s">
        <v>1483</v>
      </c>
      <c r="B607">
        <v>2005</v>
      </c>
      <c r="C607" t="s">
        <v>189</v>
      </c>
      <c r="D607" t="s">
        <v>166</v>
      </c>
      <c r="E607">
        <v>2021</v>
      </c>
      <c r="F607">
        <v>10003653</v>
      </c>
    </row>
    <row r="608" spans="1:6">
      <c r="A608" t="s">
        <v>531</v>
      </c>
      <c r="B608">
        <v>2007</v>
      </c>
      <c r="C608" t="s">
        <v>189</v>
      </c>
      <c r="D608" t="s">
        <v>133</v>
      </c>
      <c r="E608" t="s">
        <v>105</v>
      </c>
      <c r="F608">
        <v>10003300</v>
      </c>
    </row>
    <row r="609" spans="1:6">
      <c r="A609" t="s">
        <v>1245</v>
      </c>
      <c r="B609">
        <v>2002</v>
      </c>
      <c r="C609" t="s">
        <v>190</v>
      </c>
      <c r="D609" t="s">
        <v>188</v>
      </c>
      <c r="E609">
        <v>2021</v>
      </c>
      <c r="F609">
        <v>10003519</v>
      </c>
    </row>
    <row r="610" spans="1:6">
      <c r="A610" t="s">
        <v>1060</v>
      </c>
      <c r="B610">
        <v>1988</v>
      </c>
      <c r="C610" t="s">
        <v>190</v>
      </c>
      <c r="D610" t="s">
        <v>186</v>
      </c>
      <c r="E610">
        <v>2021</v>
      </c>
      <c r="F610">
        <v>10003718</v>
      </c>
    </row>
    <row r="611" spans="1:6">
      <c r="A611" t="s">
        <v>471</v>
      </c>
      <c r="B611">
        <v>2007</v>
      </c>
      <c r="C611" t="s">
        <v>189</v>
      </c>
      <c r="D611" t="s">
        <v>130</v>
      </c>
      <c r="E611">
        <v>2021</v>
      </c>
      <c r="F611">
        <v>10004074</v>
      </c>
    </row>
    <row r="612" spans="1:6">
      <c r="A612" t="s">
        <v>947</v>
      </c>
      <c r="B612">
        <v>2007</v>
      </c>
      <c r="C612" t="s">
        <v>189</v>
      </c>
      <c r="D612" t="s">
        <v>175</v>
      </c>
      <c r="E612">
        <v>2021</v>
      </c>
      <c r="F612">
        <v>10003652</v>
      </c>
    </row>
    <row r="613" spans="1:6">
      <c r="A613" t="s">
        <v>952</v>
      </c>
      <c r="B613">
        <v>2005</v>
      </c>
      <c r="C613" t="s">
        <v>190</v>
      </c>
      <c r="D613" t="s">
        <v>175</v>
      </c>
      <c r="E613">
        <v>2021</v>
      </c>
      <c r="F613">
        <v>10002755</v>
      </c>
    </row>
    <row r="614" spans="1:6">
      <c r="A614" t="s">
        <v>838</v>
      </c>
      <c r="B614">
        <v>2001</v>
      </c>
      <c r="C614" t="s">
        <v>190</v>
      </c>
      <c r="D614" t="s">
        <v>161</v>
      </c>
      <c r="E614">
        <v>2021</v>
      </c>
      <c r="F614">
        <v>10002783</v>
      </c>
    </row>
    <row r="615" spans="1:6">
      <c r="A615" t="s">
        <v>1305</v>
      </c>
      <c r="B615">
        <v>2008</v>
      </c>
      <c r="C615" t="s">
        <v>190</v>
      </c>
      <c r="D615" t="s">
        <v>120</v>
      </c>
      <c r="E615" t="s">
        <v>105</v>
      </c>
      <c r="F615">
        <v>10003646</v>
      </c>
    </row>
    <row r="616" spans="1:6">
      <c r="A616" t="s">
        <v>490</v>
      </c>
      <c r="B616">
        <v>1994</v>
      </c>
      <c r="C616" t="s">
        <v>190</v>
      </c>
      <c r="D616" t="s">
        <v>90</v>
      </c>
      <c r="E616">
        <v>2021</v>
      </c>
      <c r="F616">
        <v>10003096</v>
      </c>
    </row>
    <row r="617" spans="1:6">
      <c r="A617" t="s">
        <v>1127</v>
      </c>
      <c r="B617">
        <v>1991</v>
      </c>
      <c r="C617" t="s">
        <v>190</v>
      </c>
      <c r="D617" t="s">
        <v>93</v>
      </c>
      <c r="E617">
        <v>2021</v>
      </c>
      <c r="F617">
        <v>10003767</v>
      </c>
    </row>
    <row r="618" spans="1:6">
      <c r="A618" t="s">
        <v>1515</v>
      </c>
      <c r="B618">
        <v>2006</v>
      </c>
      <c r="C618" t="s">
        <v>189</v>
      </c>
      <c r="D618" t="s">
        <v>122</v>
      </c>
      <c r="E618">
        <v>2021</v>
      </c>
      <c r="F618">
        <v>10002937</v>
      </c>
    </row>
    <row r="619" spans="1:6">
      <c r="A619" t="s">
        <v>627</v>
      </c>
      <c r="B619">
        <v>2005</v>
      </c>
      <c r="C619" t="s">
        <v>189</v>
      </c>
      <c r="D619" t="s">
        <v>140</v>
      </c>
      <c r="E619">
        <v>2021</v>
      </c>
      <c r="F619">
        <v>10002660</v>
      </c>
    </row>
    <row r="620" spans="1:6">
      <c r="A620" t="s">
        <v>626</v>
      </c>
      <c r="B620">
        <v>2002</v>
      </c>
      <c r="C620" t="s">
        <v>189</v>
      </c>
      <c r="D620" t="s">
        <v>140</v>
      </c>
      <c r="E620">
        <v>2021</v>
      </c>
      <c r="F620">
        <v>10002661</v>
      </c>
    </row>
    <row r="621" spans="1:6">
      <c r="A621" t="s">
        <v>1664</v>
      </c>
      <c r="B621">
        <v>1974</v>
      </c>
      <c r="C621" t="s">
        <v>189</v>
      </c>
      <c r="D621" t="s">
        <v>116</v>
      </c>
      <c r="E621">
        <v>2021</v>
      </c>
      <c r="F621">
        <v>10004047</v>
      </c>
    </row>
    <row r="622" spans="1:6">
      <c r="A622" t="s">
        <v>1646</v>
      </c>
      <c r="B622">
        <v>2004</v>
      </c>
      <c r="C622" t="s">
        <v>189</v>
      </c>
      <c r="D622" t="s">
        <v>149</v>
      </c>
      <c r="E622">
        <v>2021</v>
      </c>
      <c r="F622">
        <v>10003624</v>
      </c>
    </row>
    <row r="623" spans="1:6">
      <c r="A623" t="s">
        <v>311</v>
      </c>
      <c r="B623">
        <v>2007</v>
      </c>
      <c r="C623" t="s">
        <v>189</v>
      </c>
      <c r="D623" t="s">
        <v>119</v>
      </c>
      <c r="E623">
        <v>2021</v>
      </c>
      <c r="F623">
        <v>10004184</v>
      </c>
    </row>
    <row r="624" spans="1:6">
      <c r="A624" t="s">
        <v>703</v>
      </c>
      <c r="B624">
        <v>2002</v>
      </c>
      <c r="C624" t="s">
        <v>189</v>
      </c>
      <c r="D624" t="s">
        <v>146</v>
      </c>
      <c r="E624">
        <v>2021</v>
      </c>
      <c r="F624">
        <v>10003958</v>
      </c>
    </row>
    <row r="625" spans="1:6">
      <c r="A625" t="s">
        <v>1431</v>
      </c>
      <c r="B625">
        <v>2002</v>
      </c>
      <c r="C625" t="s">
        <v>189</v>
      </c>
      <c r="D625" t="s">
        <v>184</v>
      </c>
      <c r="E625">
        <v>2021</v>
      </c>
      <c r="F625">
        <v>10003730</v>
      </c>
    </row>
    <row r="626" spans="1:6">
      <c r="A626" t="s">
        <v>984</v>
      </c>
      <c r="B626">
        <v>1987</v>
      </c>
      <c r="C626" t="s">
        <v>190</v>
      </c>
      <c r="D626" t="s">
        <v>179</v>
      </c>
      <c r="E626">
        <v>2021</v>
      </c>
      <c r="F626">
        <v>10002388</v>
      </c>
    </row>
    <row r="627" spans="1:6">
      <c r="A627" t="s">
        <v>1013</v>
      </c>
      <c r="B627">
        <v>1981</v>
      </c>
      <c r="C627" t="s">
        <v>190</v>
      </c>
      <c r="D627" t="s">
        <v>180</v>
      </c>
      <c r="E627" t="s">
        <v>107</v>
      </c>
      <c r="F627">
        <v>10003745</v>
      </c>
    </row>
    <row r="628" spans="1:6">
      <c r="A628" t="s">
        <v>362</v>
      </c>
      <c r="B628">
        <v>1995</v>
      </c>
      <c r="C628" t="s">
        <v>190</v>
      </c>
      <c r="D628" t="s">
        <v>123</v>
      </c>
      <c r="E628">
        <v>2021</v>
      </c>
      <c r="F628">
        <v>10000053</v>
      </c>
    </row>
    <row r="629" spans="1:6">
      <c r="A629" t="s">
        <v>366</v>
      </c>
      <c r="B629">
        <v>2003</v>
      </c>
      <c r="C629" t="s">
        <v>190</v>
      </c>
      <c r="D629" t="s">
        <v>123</v>
      </c>
      <c r="E629">
        <v>2021</v>
      </c>
      <c r="F629">
        <v>10001930</v>
      </c>
    </row>
    <row r="630" spans="1:6">
      <c r="A630" t="s">
        <v>1411</v>
      </c>
      <c r="B630">
        <v>2003</v>
      </c>
      <c r="C630" t="s">
        <v>189</v>
      </c>
      <c r="D630" t="s">
        <v>142</v>
      </c>
      <c r="E630">
        <v>2021</v>
      </c>
      <c r="F630">
        <v>10002092</v>
      </c>
    </row>
    <row r="631" spans="1:6">
      <c r="A631" t="s">
        <v>500</v>
      </c>
      <c r="B631">
        <v>1997</v>
      </c>
      <c r="C631" t="s">
        <v>190</v>
      </c>
      <c r="D631" t="s">
        <v>133</v>
      </c>
      <c r="E631" t="s">
        <v>105</v>
      </c>
      <c r="F631">
        <v>10000725</v>
      </c>
    </row>
    <row r="632" spans="1:6">
      <c r="A632" t="s">
        <v>495</v>
      </c>
      <c r="B632">
        <v>1999</v>
      </c>
      <c r="C632" t="s">
        <v>189</v>
      </c>
      <c r="D632" t="s">
        <v>133</v>
      </c>
      <c r="E632">
        <v>2021</v>
      </c>
      <c r="F632">
        <v>10000726</v>
      </c>
    </row>
    <row r="633" spans="1:6">
      <c r="A633" t="s">
        <v>1598</v>
      </c>
      <c r="B633">
        <v>1998</v>
      </c>
      <c r="C633" t="s">
        <v>189</v>
      </c>
      <c r="D633" t="s">
        <v>153</v>
      </c>
      <c r="E633">
        <v>2021</v>
      </c>
      <c r="F633">
        <v>10000455</v>
      </c>
    </row>
    <row r="634" spans="1:6">
      <c r="A634" t="s">
        <v>979</v>
      </c>
      <c r="B634">
        <v>1987</v>
      </c>
      <c r="C634" t="s">
        <v>189</v>
      </c>
      <c r="D634" t="s">
        <v>179</v>
      </c>
      <c r="E634">
        <v>2021</v>
      </c>
      <c r="F634">
        <v>10004131</v>
      </c>
    </row>
    <row r="635" spans="1:6">
      <c r="A635" t="s">
        <v>1386</v>
      </c>
      <c r="B635">
        <v>2003</v>
      </c>
      <c r="C635" t="s">
        <v>189</v>
      </c>
      <c r="D635" t="s">
        <v>85</v>
      </c>
      <c r="E635" t="s">
        <v>105</v>
      </c>
      <c r="F635">
        <v>10003091</v>
      </c>
    </row>
    <row r="636" spans="1:6">
      <c r="A636" t="s">
        <v>1169</v>
      </c>
      <c r="B636">
        <v>1977</v>
      </c>
      <c r="C636" t="s">
        <v>189</v>
      </c>
      <c r="D636" t="s">
        <v>93</v>
      </c>
      <c r="E636">
        <v>2021</v>
      </c>
      <c r="F636">
        <v>10003851</v>
      </c>
    </row>
    <row r="637" spans="1:6">
      <c r="A637" t="s">
        <v>1389</v>
      </c>
      <c r="B637">
        <v>2003</v>
      </c>
      <c r="C637" t="s">
        <v>189</v>
      </c>
      <c r="D637" t="s">
        <v>85</v>
      </c>
      <c r="E637" t="s">
        <v>105</v>
      </c>
      <c r="F637">
        <v>10003631</v>
      </c>
    </row>
    <row r="638" spans="1:6">
      <c r="A638" t="s">
        <v>1481</v>
      </c>
      <c r="B638">
        <v>1999</v>
      </c>
      <c r="C638" t="s">
        <v>189</v>
      </c>
      <c r="D638" t="s">
        <v>166</v>
      </c>
      <c r="E638">
        <v>2021</v>
      </c>
      <c r="F638">
        <v>10001998</v>
      </c>
    </row>
    <row r="639" spans="1:6">
      <c r="A639" t="s">
        <v>853</v>
      </c>
      <c r="B639">
        <v>2002</v>
      </c>
      <c r="C639" t="s">
        <v>189</v>
      </c>
      <c r="D639" t="s">
        <v>166</v>
      </c>
      <c r="E639">
        <v>2021</v>
      </c>
      <c r="F639">
        <v>10003160</v>
      </c>
    </row>
    <row r="640" spans="1:6">
      <c r="A640" t="s">
        <v>1645</v>
      </c>
      <c r="B640">
        <v>2004</v>
      </c>
      <c r="C640" t="s">
        <v>189</v>
      </c>
      <c r="D640" t="s">
        <v>149</v>
      </c>
      <c r="E640">
        <v>2021</v>
      </c>
      <c r="F640">
        <v>10003190</v>
      </c>
    </row>
    <row r="641" spans="1:6">
      <c r="A641" t="s">
        <v>645</v>
      </c>
      <c r="B641">
        <v>2003</v>
      </c>
      <c r="C641" t="s">
        <v>189</v>
      </c>
      <c r="D641" t="s">
        <v>143</v>
      </c>
      <c r="E641">
        <v>2021</v>
      </c>
      <c r="F641">
        <v>10002369</v>
      </c>
    </row>
    <row r="642" spans="1:6">
      <c r="A642" t="s">
        <v>835</v>
      </c>
      <c r="B642">
        <v>2008</v>
      </c>
      <c r="C642" t="s">
        <v>190</v>
      </c>
      <c r="D642" t="s">
        <v>160</v>
      </c>
      <c r="E642" t="s">
        <v>105</v>
      </c>
      <c r="F642">
        <v>10004012</v>
      </c>
    </row>
    <row r="643" spans="1:6">
      <c r="A643" t="s">
        <v>725</v>
      </c>
      <c r="B643">
        <v>2004</v>
      </c>
      <c r="C643" t="s">
        <v>190</v>
      </c>
      <c r="D643" t="s">
        <v>153</v>
      </c>
      <c r="E643">
        <v>2021</v>
      </c>
      <c r="F643">
        <v>10002316</v>
      </c>
    </row>
    <row r="644" spans="1:6">
      <c r="A644" t="s">
        <v>232</v>
      </c>
      <c r="B644">
        <v>1996</v>
      </c>
      <c r="C644" t="s">
        <v>189</v>
      </c>
      <c r="D644" t="s">
        <v>110</v>
      </c>
      <c r="E644">
        <v>2021</v>
      </c>
      <c r="F644">
        <v>10001634</v>
      </c>
    </row>
    <row r="645" spans="1:6">
      <c r="A645" t="s">
        <v>724</v>
      </c>
      <c r="B645">
        <v>2001</v>
      </c>
      <c r="C645" t="s">
        <v>190</v>
      </c>
      <c r="D645" t="s">
        <v>153</v>
      </c>
      <c r="E645">
        <v>2021</v>
      </c>
      <c r="F645">
        <v>10002317</v>
      </c>
    </row>
    <row r="646" spans="1:6">
      <c r="A646" t="s">
        <v>554</v>
      </c>
      <c r="B646">
        <v>2005</v>
      </c>
      <c r="C646" t="s">
        <v>190</v>
      </c>
      <c r="D646" t="s">
        <v>133</v>
      </c>
      <c r="E646" t="s">
        <v>105</v>
      </c>
      <c r="F646">
        <v>10003218</v>
      </c>
    </row>
    <row r="647" spans="1:6">
      <c r="A647" t="s">
        <v>555</v>
      </c>
      <c r="B647">
        <v>2006</v>
      </c>
      <c r="C647" t="s">
        <v>190</v>
      </c>
      <c r="D647" t="s">
        <v>133</v>
      </c>
      <c r="E647" t="s">
        <v>105</v>
      </c>
      <c r="F647">
        <v>10003219</v>
      </c>
    </row>
    <row r="648" spans="1:6">
      <c r="A648" t="s">
        <v>1011</v>
      </c>
      <c r="B648">
        <v>1986</v>
      </c>
      <c r="C648" t="s">
        <v>190</v>
      </c>
      <c r="D648" t="s">
        <v>179</v>
      </c>
      <c r="E648">
        <v>2021</v>
      </c>
      <c r="F648">
        <v>10004232</v>
      </c>
    </row>
    <row r="649" spans="1:6">
      <c r="A649" t="s">
        <v>870</v>
      </c>
      <c r="B649">
        <v>2004</v>
      </c>
      <c r="C649" t="s">
        <v>189</v>
      </c>
      <c r="D649" t="s">
        <v>167</v>
      </c>
      <c r="E649">
        <v>2021</v>
      </c>
      <c r="F649">
        <v>10003473</v>
      </c>
    </row>
    <row r="650" spans="1:6">
      <c r="A650" t="s">
        <v>1094</v>
      </c>
      <c r="B650">
        <v>1977</v>
      </c>
      <c r="C650" t="s">
        <v>189</v>
      </c>
      <c r="D650" t="s">
        <v>93</v>
      </c>
      <c r="E650">
        <v>2021</v>
      </c>
      <c r="F650">
        <v>10003781</v>
      </c>
    </row>
    <row r="651" spans="1:6">
      <c r="A651" t="s">
        <v>1451</v>
      </c>
      <c r="B651">
        <v>1995</v>
      </c>
      <c r="C651" t="s">
        <v>189</v>
      </c>
      <c r="D651" t="s">
        <v>184</v>
      </c>
      <c r="E651">
        <v>2021</v>
      </c>
      <c r="F651">
        <v>10003757</v>
      </c>
    </row>
    <row r="652" spans="1:6">
      <c r="A652" t="s">
        <v>1558</v>
      </c>
      <c r="B652">
        <v>2005</v>
      </c>
      <c r="C652" t="s">
        <v>190</v>
      </c>
      <c r="D652" t="s">
        <v>137</v>
      </c>
      <c r="E652">
        <v>2021</v>
      </c>
      <c r="F652">
        <v>10003072</v>
      </c>
    </row>
    <row r="653" spans="1:6">
      <c r="A653" t="s">
        <v>632</v>
      </c>
      <c r="B653">
        <v>2001</v>
      </c>
      <c r="C653" t="s">
        <v>189</v>
      </c>
      <c r="D653" t="s">
        <v>141</v>
      </c>
      <c r="E653">
        <v>2021</v>
      </c>
      <c r="F653">
        <v>10002121</v>
      </c>
    </row>
    <row r="654" spans="1:6">
      <c r="A654" t="s">
        <v>892</v>
      </c>
      <c r="B654">
        <v>2008</v>
      </c>
      <c r="C654" t="s">
        <v>189</v>
      </c>
      <c r="D654" t="s">
        <v>168</v>
      </c>
      <c r="E654" t="s">
        <v>105</v>
      </c>
      <c r="F654">
        <v>10003638</v>
      </c>
    </row>
    <row r="655" spans="1:6">
      <c r="A655" t="s">
        <v>638</v>
      </c>
      <c r="B655">
        <v>2006</v>
      </c>
      <c r="C655" t="s">
        <v>190</v>
      </c>
      <c r="D655" t="s">
        <v>142</v>
      </c>
      <c r="E655" t="s">
        <v>107</v>
      </c>
      <c r="F655">
        <v>10003883</v>
      </c>
    </row>
    <row r="656" spans="1:6">
      <c r="A656" t="s">
        <v>491</v>
      </c>
      <c r="B656">
        <v>1997</v>
      </c>
      <c r="C656" t="s">
        <v>190</v>
      </c>
      <c r="D656" t="s">
        <v>90</v>
      </c>
      <c r="E656" t="s">
        <v>105</v>
      </c>
      <c r="F656">
        <v>10003666</v>
      </c>
    </row>
    <row r="657" spans="1:6">
      <c r="A657" t="s">
        <v>192</v>
      </c>
      <c r="B657">
        <v>2001</v>
      </c>
      <c r="C657" t="s">
        <v>189</v>
      </c>
      <c r="D657" t="s">
        <v>103</v>
      </c>
      <c r="E657">
        <v>2021</v>
      </c>
      <c r="F657">
        <v>10002657</v>
      </c>
    </row>
    <row r="658" spans="1:6">
      <c r="A658" t="s">
        <v>1461</v>
      </c>
      <c r="B658">
        <v>1992</v>
      </c>
      <c r="C658" t="s">
        <v>189</v>
      </c>
      <c r="D658" t="s">
        <v>184</v>
      </c>
      <c r="E658">
        <v>2021</v>
      </c>
      <c r="F658">
        <v>10003913</v>
      </c>
    </row>
    <row r="659" spans="1:6">
      <c r="A659" t="s">
        <v>1148</v>
      </c>
      <c r="B659">
        <v>1994</v>
      </c>
      <c r="C659" t="s">
        <v>189</v>
      </c>
      <c r="D659" t="s">
        <v>93</v>
      </c>
      <c r="E659">
        <v>2021</v>
      </c>
      <c r="F659">
        <v>10003822</v>
      </c>
    </row>
    <row r="660" spans="1:6">
      <c r="A660" t="s">
        <v>1653</v>
      </c>
      <c r="B660">
        <v>1976</v>
      </c>
      <c r="C660" t="s">
        <v>190</v>
      </c>
      <c r="D660" t="s">
        <v>124</v>
      </c>
      <c r="E660">
        <v>2021</v>
      </c>
      <c r="F660">
        <v>10004028</v>
      </c>
    </row>
    <row r="661" spans="1:6">
      <c r="A661" t="s">
        <v>1258</v>
      </c>
      <c r="B661">
        <v>2002</v>
      </c>
      <c r="C661" t="s">
        <v>189</v>
      </c>
      <c r="D661" t="s">
        <v>95</v>
      </c>
      <c r="E661">
        <v>2022</v>
      </c>
      <c r="F661">
        <v>10004384</v>
      </c>
    </row>
    <row r="662" spans="1:6">
      <c r="A662" t="s">
        <v>1000</v>
      </c>
      <c r="B662">
        <v>1999</v>
      </c>
      <c r="C662" t="s">
        <v>189</v>
      </c>
      <c r="D662" t="s">
        <v>181</v>
      </c>
      <c r="E662">
        <v>2021</v>
      </c>
      <c r="F662">
        <v>10004152</v>
      </c>
    </row>
    <row r="663" spans="1:6">
      <c r="A663" t="s">
        <v>981</v>
      </c>
      <c r="B663">
        <v>1990</v>
      </c>
      <c r="C663" t="s">
        <v>190</v>
      </c>
      <c r="D663" t="s">
        <v>177</v>
      </c>
      <c r="E663" t="s">
        <v>105</v>
      </c>
      <c r="F663">
        <v>10003082</v>
      </c>
    </row>
    <row r="664" spans="1:6">
      <c r="A664" t="s">
        <v>509</v>
      </c>
      <c r="B664">
        <v>2005</v>
      </c>
      <c r="C664" t="s">
        <v>189</v>
      </c>
      <c r="D664" t="s">
        <v>133</v>
      </c>
      <c r="E664" t="s">
        <v>105</v>
      </c>
      <c r="F664">
        <v>10003138</v>
      </c>
    </row>
    <row r="665" spans="1:6">
      <c r="A665" t="s">
        <v>702</v>
      </c>
      <c r="B665">
        <v>2003</v>
      </c>
      <c r="C665" t="s">
        <v>190</v>
      </c>
      <c r="D665" t="s">
        <v>146</v>
      </c>
      <c r="E665" t="s">
        <v>105</v>
      </c>
      <c r="F665">
        <v>10003470</v>
      </c>
    </row>
    <row r="666" spans="1:6">
      <c r="A666" t="s">
        <v>692</v>
      </c>
      <c r="B666">
        <v>2002</v>
      </c>
      <c r="C666" t="s">
        <v>189</v>
      </c>
      <c r="D666" t="s">
        <v>146</v>
      </c>
      <c r="E666" t="s">
        <v>105</v>
      </c>
      <c r="F666">
        <v>10003116</v>
      </c>
    </row>
    <row r="667" spans="1:6">
      <c r="A667" t="s">
        <v>1588</v>
      </c>
      <c r="B667">
        <v>2002</v>
      </c>
      <c r="C667" t="s">
        <v>190</v>
      </c>
      <c r="D667" t="s">
        <v>118</v>
      </c>
      <c r="E667">
        <v>2021</v>
      </c>
      <c r="F667">
        <v>10001561</v>
      </c>
    </row>
    <row r="668" spans="1:6">
      <c r="A668" t="s">
        <v>288</v>
      </c>
      <c r="B668">
        <v>2006</v>
      </c>
      <c r="C668" t="s">
        <v>189</v>
      </c>
      <c r="D668" t="s">
        <v>118</v>
      </c>
      <c r="E668">
        <v>2021</v>
      </c>
      <c r="F668">
        <v>10002998</v>
      </c>
    </row>
    <row r="669" spans="1:6">
      <c r="A669" t="s">
        <v>301</v>
      </c>
      <c r="B669">
        <v>1985</v>
      </c>
      <c r="C669" t="s">
        <v>190</v>
      </c>
      <c r="D669" t="s">
        <v>118</v>
      </c>
      <c r="E669">
        <v>2021</v>
      </c>
      <c r="F669">
        <v>10003611</v>
      </c>
    </row>
    <row r="670" spans="1:6">
      <c r="A670" t="s">
        <v>922</v>
      </c>
      <c r="B670">
        <v>2009</v>
      </c>
      <c r="C670" t="s">
        <v>189</v>
      </c>
      <c r="D670" t="s">
        <v>171</v>
      </c>
      <c r="E670">
        <v>2022</v>
      </c>
      <c r="F670">
        <v>10004361</v>
      </c>
    </row>
    <row r="671" spans="1:6">
      <c r="A671" t="s">
        <v>1038</v>
      </c>
      <c r="B671">
        <v>1979</v>
      </c>
      <c r="C671" t="s">
        <v>189</v>
      </c>
      <c r="D671" t="s">
        <v>186</v>
      </c>
      <c r="E671">
        <v>2021</v>
      </c>
      <c r="F671">
        <v>10003720</v>
      </c>
    </row>
    <row r="672" spans="1:6">
      <c r="A672" t="s">
        <v>1358</v>
      </c>
      <c r="B672">
        <v>1989</v>
      </c>
      <c r="C672" t="s">
        <v>189</v>
      </c>
      <c r="D672" t="s">
        <v>89</v>
      </c>
      <c r="E672" t="s">
        <v>105</v>
      </c>
      <c r="F672">
        <v>10000743</v>
      </c>
    </row>
    <row r="673" spans="1:6">
      <c r="A673" t="s">
        <v>1128</v>
      </c>
      <c r="B673">
        <v>1976</v>
      </c>
      <c r="C673" t="s">
        <v>190</v>
      </c>
      <c r="D673" t="s">
        <v>93</v>
      </c>
      <c r="E673">
        <v>2021</v>
      </c>
      <c r="F673">
        <v>10003780</v>
      </c>
    </row>
    <row r="674" spans="1:6">
      <c r="A674" t="s">
        <v>539</v>
      </c>
      <c r="B674">
        <v>2005</v>
      </c>
      <c r="C674" t="s">
        <v>189</v>
      </c>
      <c r="D674" t="s">
        <v>133</v>
      </c>
      <c r="E674" t="s">
        <v>105</v>
      </c>
      <c r="F674">
        <v>10003754</v>
      </c>
    </row>
    <row r="675" spans="1:6">
      <c r="A675" t="s">
        <v>943</v>
      </c>
      <c r="B675">
        <v>2003</v>
      </c>
      <c r="C675" t="s">
        <v>189</v>
      </c>
      <c r="D675" t="s">
        <v>175</v>
      </c>
      <c r="E675">
        <v>2021</v>
      </c>
      <c r="F675">
        <v>10002756</v>
      </c>
    </row>
    <row r="676" spans="1:6">
      <c r="A676" t="s">
        <v>1168</v>
      </c>
      <c r="B676">
        <v>1986</v>
      </c>
      <c r="C676" t="s">
        <v>189</v>
      </c>
      <c r="D676" t="s">
        <v>93</v>
      </c>
      <c r="E676">
        <v>2021</v>
      </c>
      <c r="F676">
        <v>10003846</v>
      </c>
    </row>
    <row r="677" spans="1:6">
      <c r="A677" t="s">
        <v>1322</v>
      </c>
      <c r="B677">
        <v>2006</v>
      </c>
      <c r="C677" t="s">
        <v>190</v>
      </c>
      <c r="D677" t="s">
        <v>95</v>
      </c>
      <c r="E677" t="s">
        <v>105</v>
      </c>
      <c r="F677">
        <v>10002954</v>
      </c>
    </row>
    <row r="678" spans="1:6">
      <c r="A678" t="s">
        <v>1475</v>
      </c>
      <c r="B678">
        <v>2005</v>
      </c>
      <c r="C678" t="s">
        <v>189</v>
      </c>
      <c r="D678" t="s">
        <v>184</v>
      </c>
      <c r="E678">
        <v>2021</v>
      </c>
      <c r="F678">
        <v>10004044</v>
      </c>
    </row>
    <row r="679" spans="1:6">
      <c r="A679" t="s">
        <v>528</v>
      </c>
      <c r="B679">
        <v>2007</v>
      </c>
      <c r="C679" t="s">
        <v>189</v>
      </c>
      <c r="D679" t="s">
        <v>133</v>
      </c>
      <c r="E679" t="s">
        <v>105</v>
      </c>
      <c r="F679">
        <v>10003493</v>
      </c>
    </row>
    <row r="680" spans="1:6">
      <c r="A680" t="s">
        <v>505</v>
      </c>
      <c r="B680">
        <v>2003</v>
      </c>
      <c r="C680" t="s">
        <v>189</v>
      </c>
      <c r="D680" t="s">
        <v>133</v>
      </c>
      <c r="E680" t="s">
        <v>105</v>
      </c>
      <c r="F680">
        <v>10002373</v>
      </c>
    </row>
    <row r="681" spans="1:6">
      <c r="A681" t="s">
        <v>1686</v>
      </c>
      <c r="B681">
        <v>2000</v>
      </c>
      <c r="C681" t="s">
        <v>189</v>
      </c>
      <c r="D681" t="s">
        <v>134</v>
      </c>
      <c r="E681">
        <v>2021</v>
      </c>
      <c r="F681">
        <v>10001045</v>
      </c>
    </row>
    <row r="682" spans="1:6">
      <c r="A682" t="s">
        <v>319</v>
      </c>
      <c r="B682">
        <v>2001</v>
      </c>
      <c r="C682" t="s">
        <v>190</v>
      </c>
      <c r="D682" t="s">
        <v>121</v>
      </c>
      <c r="E682">
        <v>2021</v>
      </c>
      <c r="F682">
        <v>10001331</v>
      </c>
    </row>
    <row r="683" spans="1:6">
      <c r="A683" t="s">
        <v>1377</v>
      </c>
      <c r="B683">
        <v>1998</v>
      </c>
      <c r="C683" t="s">
        <v>189</v>
      </c>
      <c r="D683" t="s">
        <v>85</v>
      </c>
      <c r="E683" t="s">
        <v>105</v>
      </c>
      <c r="F683">
        <v>10000446</v>
      </c>
    </row>
    <row r="684" spans="1:6">
      <c r="A684" t="s">
        <v>992</v>
      </c>
      <c r="B684">
        <v>1996</v>
      </c>
      <c r="C684" t="s">
        <v>189</v>
      </c>
      <c r="D684" t="s">
        <v>179</v>
      </c>
      <c r="E684">
        <v>2021</v>
      </c>
      <c r="F684">
        <v>10004134</v>
      </c>
    </row>
    <row r="685" spans="1:6">
      <c r="A685" t="s">
        <v>1332</v>
      </c>
      <c r="B685">
        <v>2001</v>
      </c>
      <c r="C685" t="s">
        <v>190</v>
      </c>
      <c r="D685" t="s">
        <v>116</v>
      </c>
      <c r="E685" t="s">
        <v>105</v>
      </c>
      <c r="F685">
        <v>10001475</v>
      </c>
    </row>
    <row r="686" spans="1:6">
      <c r="A686" t="s">
        <v>1261</v>
      </c>
      <c r="B686">
        <v>2009</v>
      </c>
      <c r="C686" t="s">
        <v>189</v>
      </c>
      <c r="D686" t="s">
        <v>116</v>
      </c>
      <c r="E686">
        <v>2022</v>
      </c>
      <c r="F686">
        <v>10004343</v>
      </c>
    </row>
    <row r="687" spans="1:6">
      <c r="A687" t="s">
        <v>1062</v>
      </c>
      <c r="B687">
        <v>1983</v>
      </c>
      <c r="C687" t="s">
        <v>190</v>
      </c>
      <c r="D687" t="s">
        <v>186</v>
      </c>
      <c r="E687">
        <v>2021</v>
      </c>
      <c r="F687">
        <v>10003711</v>
      </c>
    </row>
    <row r="688" spans="1:6">
      <c r="A688" t="s">
        <v>1047</v>
      </c>
      <c r="B688">
        <v>1983</v>
      </c>
      <c r="C688" t="s">
        <v>189</v>
      </c>
      <c r="D688" t="s">
        <v>186</v>
      </c>
      <c r="E688">
        <v>2021</v>
      </c>
      <c r="F688">
        <v>10003704</v>
      </c>
    </row>
    <row r="689" spans="1:6">
      <c r="A689" t="s">
        <v>800</v>
      </c>
      <c r="B689">
        <v>2006</v>
      </c>
      <c r="C689" t="s">
        <v>189</v>
      </c>
      <c r="D689" t="s">
        <v>159</v>
      </c>
      <c r="E689">
        <v>2021</v>
      </c>
      <c r="F689">
        <v>10004259</v>
      </c>
    </row>
    <row r="690" spans="1:6">
      <c r="A690" t="s">
        <v>732</v>
      </c>
      <c r="B690">
        <v>2005</v>
      </c>
      <c r="C690" t="s">
        <v>189</v>
      </c>
      <c r="D690" t="s">
        <v>155</v>
      </c>
      <c r="E690">
        <v>2021</v>
      </c>
      <c r="F690">
        <v>10003496</v>
      </c>
    </row>
    <row r="691" spans="1:6">
      <c r="A691" t="s">
        <v>586</v>
      </c>
      <c r="B691">
        <v>1998</v>
      </c>
      <c r="C691" t="s">
        <v>189</v>
      </c>
      <c r="D691" t="s">
        <v>135</v>
      </c>
      <c r="E691" t="s">
        <v>105</v>
      </c>
      <c r="F691">
        <v>10000557</v>
      </c>
    </row>
    <row r="692" spans="1:6">
      <c r="A692" t="s">
        <v>365</v>
      </c>
      <c r="B692">
        <v>1999</v>
      </c>
      <c r="C692" t="s">
        <v>190</v>
      </c>
      <c r="D692" t="s">
        <v>123</v>
      </c>
      <c r="E692">
        <v>2021</v>
      </c>
      <c r="F692">
        <v>10001270</v>
      </c>
    </row>
    <row r="693" spans="1:6">
      <c r="A693" t="s">
        <v>414</v>
      </c>
      <c r="B693">
        <v>1992</v>
      </c>
      <c r="C693" t="s">
        <v>190</v>
      </c>
      <c r="D693" t="s">
        <v>87</v>
      </c>
      <c r="E693" t="s">
        <v>105</v>
      </c>
      <c r="F693">
        <v>10002713</v>
      </c>
    </row>
    <row r="694" spans="1:6">
      <c r="A694" t="s">
        <v>275</v>
      </c>
      <c r="B694">
        <v>2003</v>
      </c>
      <c r="C694" t="s">
        <v>189</v>
      </c>
      <c r="D694" t="s">
        <v>118</v>
      </c>
      <c r="E694">
        <v>2021</v>
      </c>
      <c r="F694">
        <v>10002554</v>
      </c>
    </row>
    <row r="695" spans="1:6">
      <c r="A695" t="s">
        <v>1696</v>
      </c>
      <c r="B695">
        <v>1997</v>
      </c>
      <c r="C695" t="s">
        <v>190</v>
      </c>
      <c r="D695" t="s">
        <v>137</v>
      </c>
      <c r="E695">
        <v>2021</v>
      </c>
      <c r="F695">
        <v>10004169</v>
      </c>
    </row>
    <row r="696" spans="1:6">
      <c r="A696" t="s">
        <v>961</v>
      </c>
      <c r="B696">
        <v>2007</v>
      </c>
      <c r="C696" t="s">
        <v>190</v>
      </c>
      <c r="D696" t="s">
        <v>176</v>
      </c>
      <c r="E696" t="s">
        <v>105</v>
      </c>
      <c r="F696">
        <v>10004002</v>
      </c>
    </row>
    <row r="697" spans="1:6">
      <c r="A697" t="s">
        <v>1280</v>
      </c>
      <c r="B697">
        <v>2007</v>
      </c>
      <c r="C697" t="s">
        <v>189</v>
      </c>
      <c r="D697" t="s">
        <v>129</v>
      </c>
      <c r="E697" t="s">
        <v>105</v>
      </c>
      <c r="F697">
        <v>10003574</v>
      </c>
    </row>
    <row r="698" spans="1:6">
      <c r="A698" t="s">
        <v>1608</v>
      </c>
      <c r="B698">
        <v>1994</v>
      </c>
      <c r="C698" t="s">
        <v>189</v>
      </c>
      <c r="D698" t="s">
        <v>95</v>
      </c>
      <c r="E698">
        <v>2021</v>
      </c>
      <c r="F698">
        <v>10001236</v>
      </c>
    </row>
    <row r="699" spans="1:6">
      <c r="A699" t="s">
        <v>1190</v>
      </c>
      <c r="B699">
        <v>1985</v>
      </c>
      <c r="C699" t="s">
        <v>190</v>
      </c>
      <c r="D699" t="s">
        <v>93</v>
      </c>
      <c r="E699">
        <v>2021</v>
      </c>
      <c r="F699">
        <v>10003835</v>
      </c>
    </row>
    <row r="700" spans="1:6">
      <c r="A700" t="s">
        <v>478</v>
      </c>
      <c r="B700">
        <v>2009</v>
      </c>
      <c r="C700" t="s">
        <v>189</v>
      </c>
      <c r="D700" t="s">
        <v>132</v>
      </c>
      <c r="E700">
        <v>2022</v>
      </c>
      <c r="F700">
        <v>10004314</v>
      </c>
    </row>
    <row r="701" spans="1:6">
      <c r="A701" t="s">
        <v>1502</v>
      </c>
      <c r="B701">
        <v>2003</v>
      </c>
      <c r="C701" t="s">
        <v>189</v>
      </c>
      <c r="D701" t="s">
        <v>110</v>
      </c>
      <c r="E701">
        <v>2021</v>
      </c>
      <c r="F701">
        <v>10002024</v>
      </c>
    </row>
    <row r="702" spans="1:6">
      <c r="A702" t="s">
        <v>425</v>
      </c>
      <c r="B702">
        <v>2003</v>
      </c>
      <c r="C702" t="s">
        <v>189</v>
      </c>
      <c r="D702" t="s">
        <v>126</v>
      </c>
      <c r="E702">
        <v>2021</v>
      </c>
      <c r="F702">
        <v>10003009</v>
      </c>
    </row>
    <row r="703" spans="1:6">
      <c r="A703" t="s">
        <v>399</v>
      </c>
      <c r="B703">
        <v>2005</v>
      </c>
      <c r="C703" t="s">
        <v>189</v>
      </c>
      <c r="D703" t="s">
        <v>125</v>
      </c>
      <c r="E703" t="s">
        <v>105</v>
      </c>
      <c r="F703">
        <v>10002653</v>
      </c>
    </row>
    <row r="704" spans="1:6">
      <c r="A704" t="s">
        <v>1376</v>
      </c>
      <c r="B704">
        <v>1998</v>
      </c>
      <c r="C704" t="s">
        <v>189</v>
      </c>
      <c r="D704" t="s">
        <v>85</v>
      </c>
      <c r="E704" t="s">
        <v>105</v>
      </c>
      <c r="F704">
        <v>10000209</v>
      </c>
    </row>
    <row r="705" spans="1:6">
      <c r="A705" t="s">
        <v>1312</v>
      </c>
      <c r="B705">
        <v>1997</v>
      </c>
      <c r="C705" t="s">
        <v>189</v>
      </c>
      <c r="D705" t="s">
        <v>125</v>
      </c>
      <c r="E705" t="s">
        <v>105</v>
      </c>
      <c r="F705">
        <v>10000210</v>
      </c>
    </row>
    <row r="706" spans="1:6">
      <c r="A706" t="s">
        <v>680</v>
      </c>
      <c r="B706">
        <v>1996</v>
      </c>
      <c r="C706" t="s">
        <v>190</v>
      </c>
      <c r="D706" t="s">
        <v>144</v>
      </c>
      <c r="E706">
        <v>2021</v>
      </c>
      <c r="F706">
        <v>10004099</v>
      </c>
    </row>
    <row r="707" spans="1:6">
      <c r="A707" t="s">
        <v>246</v>
      </c>
      <c r="B707">
        <v>1988</v>
      </c>
      <c r="C707" t="s">
        <v>190</v>
      </c>
      <c r="D707" t="s">
        <v>110</v>
      </c>
      <c r="E707">
        <v>2021</v>
      </c>
      <c r="F707">
        <v>10002910</v>
      </c>
    </row>
    <row r="708" spans="1:6">
      <c r="A708" t="s">
        <v>669</v>
      </c>
      <c r="B708">
        <v>1991</v>
      </c>
      <c r="C708" t="s">
        <v>189</v>
      </c>
      <c r="D708" t="s">
        <v>144</v>
      </c>
      <c r="E708">
        <v>2021</v>
      </c>
      <c r="F708">
        <v>10000651</v>
      </c>
    </row>
    <row r="709" spans="1:6">
      <c r="A709" t="s">
        <v>675</v>
      </c>
      <c r="B709">
        <v>1987</v>
      </c>
      <c r="C709" t="s">
        <v>189</v>
      </c>
      <c r="D709" t="s">
        <v>144</v>
      </c>
      <c r="E709">
        <v>2021</v>
      </c>
      <c r="F709">
        <v>10004100</v>
      </c>
    </row>
    <row r="710" spans="1:6">
      <c r="A710" t="s">
        <v>851</v>
      </c>
      <c r="B710">
        <v>2004</v>
      </c>
      <c r="C710" t="s">
        <v>189</v>
      </c>
      <c r="D710" t="s">
        <v>165</v>
      </c>
      <c r="E710">
        <v>2021</v>
      </c>
      <c r="F710">
        <v>10004218</v>
      </c>
    </row>
    <row r="711" spans="1:6">
      <c r="A711" t="s">
        <v>1307</v>
      </c>
      <c r="B711">
        <v>2008</v>
      </c>
      <c r="C711" t="s">
        <v>190</v>
      </c>
      <c r="D711" t="s">
        <v>120</v>
      </c>
      <c r="E711" t="s">
        <v>105</v>
      </c>
      <c r="F711">
        <v>10003647</v>
      </c>
    </row>
    <row r="712" spans="1:6">
      <c r="A712" t="s">
        <v>369</v>
      </c>
      <c r="B712">
        <v>2007</v>
      </c>
      <c r="C712" t="s">
        <v>189</v>
      </c>
      <c r="D712" t="s">
        <v>123</v>
      </c>
      <c r="E712">
        <v>2021</v>
      </c>
      <c r="F712">
        <v>10003265</v>
      </c>
    </row>
    <row r="713" spans="1:6">
      <c r="A713" t="s">
        <v>852</v>
      </c>
      <c r="B713">
        <v>2002</v>
      </c>
      <c r="C713" t="s">
        <v>189</v>
      </c>
      <c r="D713" t="s">
        <v>166</v>
      </c>
      <c r="E713">
        <v>2021</v>
      </c>
      <c r="F713">
        <v>10002979</v>
      </c>
    </row>
    <row r="714" spans="1:6">
      <c r="A714" t="s">
        <v>536</v>
      </c>
      <c r="B714">
        <v>2007</v>
      </c>
      <c r="C714" t="s">
        <v>189</v>
      </c>
      <c r="D714" t="s">
        <v>133</v>
      </c>
      <c r="E714" t="s">
        <v>105</v>
      </c>
      <c r="F714">
        <v>10003512</v>
      </c>
    </row>
    <row r="715" spans="1:6">
      <c r="A715" t="s">
        <v>535</v>
      </c>
      <c r="B715">
        <v>2007</v>
      </c>
      <c r="C715" t="s">
        <v>189</v>
      </c>
      <c r="D715" t="s">
        <v>133</v>
      </c>
      <c r="E715" t="s">
        <v>105</v>
      </c>
      <c r="F715">
        <v>10003513</v>
      </c>
    </row>
    <row r="716" spans="1:6">
      <c r="A716" t="s">
        <v>728</v>
      </c>
      <c r="B716">
        <v>1999</v>
      </c>
      <c r="C716" t="s">
        <v>189</v>
      </c>
      <c r="D716" t="s">
        <v>154</v>
      </c>
      <c r="E716">
        <v>2021</v>
      </c>
      <c r="F716">
        <v>10003449</v>
      </c>
    </row>
    <row r="717" spans="1:6">
      <c r="A717" t="s">
        <v>1171</v>
      </c>
      <c r="B717">
        <v>1982</v>
      </c>
      <c r="C717" t="s">
        <v>189</v>
      </c>
      <c r="D717" t="s">
        <v>93</v>
      </c>
      <c r="E717">
        <v>2021</v>
      </c>
      <c r="F717">
        <v>10003853</v>
      </c>
    </row>
    <row r="718" spans="1:6">
      <c r="A718" t="s">
        <v>1007</v>
      </c>
      <c r="B718">
        <v>1990</v>
      </c>
      <c r="C718" t="s">
        <v>190</v>
      </c>
      <c r="D718" t="s">
        <v>179</v>
      </c>
      <c r="E718">
        <v>2021</v>
      </c>
      <c r="F718">
        <v>10004143</v>
      </c>
    </row>
    <row r="719" spans="1:6">
      <c r="A719" t="s">
        <v>1378</v>
      </c>
      <c r="B719">
        <v>2001</v>
      </c>
      <c r="C719" t="s">
        <v>189</v>
      </c>
      <c r="D719" t="s">
        <v>85</v>
      </c>
      <c r="E719" t="s">
        <v>105</v>
      </c>
      <c r="F719">
        <v>10000835</v>
      </c>
    </row>
    <row r="720" spans="1:6">
      <c r="A720" t="s">
        <v>893</v>
      </c>
      <c r="B720">
        <v>2008</v>
      </c>
      <c r="C720" t="s">
        <v>189</v>
      </c>
      <c r="D720" t="s">
        <v>168</v>
      </c>
      <c r="E720">
        <v>2022</v>
      </c>
      <c r="F720">
        <v>10004320</v>
      </c>
    </row>
    <row r="721" spans="1:6">
      <c r="A721" t="s">
        <v>882</v>
      </c>
      <c r="B721">
        <v>2007</v>
      </c>
      <c r="C721" t="s">
        <v>190</v>
      </c>
      <c r="D721" t="s">
        <v>167</v>
      </c>
      <c r="E721">
        <v>2021</v>
      </c>
      <c r="F721">
        <v>10003597</v>
      </c>
    </row>
    <row r="722" spans="1:6">
      <c r="A722" t="s">
        <v>519</v>
      </c>
      <c r="B722">
        <v>2006</v>
      </c>
      <c r="C722" t="s">
        <v>190</v>
      </c>
      <c r="D722" t="s">
        <v>133</v>
      </c>
      <c r="E722" t="s">
        <v>105</v>
      </c>
      <c r="F722">
        <v>10003139</v>
      </c>
    </row>
    <row r="723" spans="1:6">
      <c r="A723" t="s">
        <v>197</v>
      </c>
      <c r="B723">
        <v>2002</v>
      </c>
      <c r="C723" t="s">
        <v>189</v>
      </c>
      <c r="D723" t="s">
        <v>103</v>
      </c>
      <c r="E723">
        <v>2021</v>
      </c>
      <c r="F723">
        <v>10002990</v>
      </c>
    </row>
    <row r="724" spans="1:6">
      <c r="A724" t="s">
        <v>1403</v>
      </c>
      <c r="B724">
        <v>1998</v>
      </c>
      <c r="C724" t="s">
        <v>189</v>
      </c>
      <c r="D724" t="s">
        <v>123</v>
      </c>
      <c r="E724">
        <v>2021</v>
      </c>
      <c r="F724">
        <v>10000186</v>
      </c>
    </row>
    <row r="725" spans="1:6">
      <c r="A725" t="s">
        <v>562</v>
      </c>
      <c r="B725">
        <v>2007</v>
      </c>
      <c r="C725" t="s">
        <v>190</v>
      </c>
      <c r="D725" t="s">
        <v>133</v>
      </c>
      <c r="E725">
        <v>2021</v>
      </c>
      <c r="F725">
        <v>10003568</v>
      </c>
    </row>
    <row r="726" spans="1:6">
      <c r="A726" t="s">
        <v>1257</v>
      </c>
      <c r="B726">
        <v>2005</v>
      </c>
      <c r="C726" t="s">
        <v>189</v>
      </c>
      <c r="D726" t="s">
        <v>95</v>
      </c>
      <c r="E726">
        <v>2022</v>
      </c>
      <c r="F726">
        <v>10004382</v>
      </c>
    </row>
    <row r="727" spans="1:6">
      <c r="A727" t="s">
        <v>846</v>
      </c>
      <c r="B727">
        <v>2004</v>
      </c>
      <c r="C727" t="s">
        <v>189</v>
      </c>
      <c r="D727" t="s">
        <v>164</v>
      </c>
      <c r="E727" t="s">
        <v>105</v>
      </c>
      <c r="F727">
        <v>10004079</v>
      </c>
    </row>
    <row r="728" spans="1:6">
      <c r="A728" t="s">
        <v>242</v>
      </c>
      <c r="B728">
        <v>2002</v>
      </c>
      <c r="C728" t="s">
        <v>190</v>
      </c>
      <c r="D728" t="s">
        <v>108</v>
      </c>
      <c r="E728">
        <v>2021</v>
      </c>
      <c r="F728">
        <v>10003105</v>
      </c>
    </row>
    <row r="729" spans="1:6">
      <c r="A729" t="s">
        <v>967</v>
      </c>
      <c r="B729">
        <v>1993</v>
      </c>
      <c r="C729" t="s">
        <v>189</v>
      </c>
      <c r="D729" t="s">
        <v>177</v>
      </c>
      <c r="E729" t="s">
        <v>105</v>
      </c>
      <c r="F729">
        <v>10002970</v>
      </c>
    </row>
    <row r="730" spans="1:6">
      <c r="A730" t="s">
        <v>1494</v>
      </c>
      <c r="B730">
        <v>1997</v>
      </c>
      <c r="C730" t="s">
        <v>189</v>
      </c>
      <c r="D730" t="s">
        <v>138</v>
      </c>
      <c r="E730">
        <v>2021</v>
      </c>
      <c r="F730">
        <v>10001670</v>
      </c>
    </row>
    <row r="731" spans="1:6">
      <c r="A731" t="s">
        <v>1178</v>
      </c>
      <c r="B731">
        <v>1999</v>
      </c>
      <c r="C731" t="s">
        <v>189</v>
      </c>
      <c r="D731" t="s">
        <v>93</v>
      </c>
      <c r="E731">
        <v>2021</v>
      </c>
      <c r="F731">
        <v>10003993</v>
      </c>
    </row>
    <row r="732" spans="1:6">
      <c r="A732" t="s">
        <v>1095</v>
      </c>
      <c r="B732">
        <v>1982</v>
      </c>
      <c r="C732" t="s">
        <v>189</v>
      </c>
      <c r="D732" t="s">
        <v>93</v>
      </c>
      <c r="E732">
        <v>2021</v>
      </c>
      <c r="F732">
        <v>10003779</v>
      </c>
    </row>
    <row r="733" spans="1:6">
      <c r="A733" t="s">
        <v>773</v>
      </c>
      <c r="B733">
        <v>2005</v>
      </c>
      <c r="C733" t="s">
        <v>189</v>
      </c>
      <c r="D733" t="s">
        <v>158</v>
      </c>
      <c r="E733">
        <v>2021</v>
      </c>
      <c r="F733">
        <v>10002781</v>
      </c>
    </row>
    <row r="734" spans="1:6">
      <c r="A734" t="s">
        <v>650</v>
      </c>
      <c r="B734">
        <v>2005</v>
      </c>
      <c r="C734" t="s">
        <v>189</v>
      </c>
      <c r="D734" t="s">
        <v>143</v>
      </c>
      <c r="E734">
        <v>2021</v>
      </c>
      <c r="F734">
        <v>10003281</v>
      </c>
    </row>
    <row r="735" spans="1:6">
      <c r="A735" t="s">
        <v>334</v>
      </c>
      <c r="B735">
        <v>2004</v>
      </c>
      <c r="C735" t="s">
        <v>189</v>
      </c>
      <c r="D735" t="s">
        <v>122</v>
      </c>
      <c r="E735">
        <v>2021</v>
      </c>
      <c r="F735">
        <v>10003555</v>
      </c>
    </row>
    <row r="736" spans="1:6">
      <c r="A736" t="s">
        <v>344</v>
      </c>
      <c r="B736">
        <v>2000</v>
      </c>
      <c r="C736" t="s">
        <v>189</v>
      </c>
      <c r="D736" t="s">
        <v>123</v>
      </c>
      <c r="E736">
        <v>2021</v>
      </c>
      <c r="F736">
        <v>10000055</v>
      </c>
    </row>
    <row r="737" spans="1:6">
      <c r="A737" t="s">
        <v>1402</v>
      </c>
      <c r="B737">
        <v>2007</v>
      </c>
      <c r="C737" t="s">
        <v>190</v>
      </c>
      <c r="D737" t="s">
        <v>85</v>
      </c>
      <c r="E737" t="s">
        <v>105</v>
      </c>
      <c r="F737">
        <v>10004206</v>
      </c>
    </row>
    <row r="738" spans="1:6">
      <c r="A738" t="s">
        <v>777</v>
      </c>
      <c r="B738">
        <v>2006</v>
      </c>
      <c r="C738" t="s">
        <v>190</v>
      </c>
      <c r="D738" t="s">
        <v>156</v>
      </c>
      <c r="E738" t="s">
        <v>105</v>
      </c>
      <c r="F738">
        <v>10003583</v>
      </c>
    </row>
    <row r="739" spans="1:6">
      <c r="A739" t="s">
        <v>1286</v>
      </c>
      <c r="B739">
        <v>1979</v>
      </c>
      <c r="C739" t="s">
        <v>190</v>
      </c>
      <c r="D739" t="s">
        <v>129</v>
      </c>
      <c r="E739" t="s">
        <v>105</v>
      </c>
      <c r="F739">
        <v>10001967</v>
      </c>
    </row>
    <row r="740" spans="1:6">
      <c r="A740" t="s">
        <v>1283</v>
      </c>
      <c r="B740">
        <v>2008</v>
      </c>
      <c r="C740" t="s">
        <v>189</v>
      </c>
      <c r="D740" t="s">
        <v>129</v>
      </c>
      <c r="E740" t="s">
        <v>105</v>
      </c>
      <c r="F740">
        <v>10003633</v>
      </c>
    </row>
    <row r="741" spans="1:6">
      <c r="A741" t="s">
        <v>307</v>
      </c>
      <c r="B741">
        <v>2001</v>
      </c>
      <c r="C741" t="s">
        <v>190</v>
      </c>
      <c r="D741" t="s">
        <v>119</v>
      </c>
      <c r="E741">
        <v>2021</v>
      </c>
      <c r="F741">
        <v>10002560</v>
      </c>
    </row>
    <row r="742" spans="1:6">
      <c r="A742" t="s">
        <v>1295</v>
      </c>
      <c r="B742">
        <v>1978</v>
      </c>
      <c r="C742" t="s">
        <v>189</v>
      </c>
      <c r="D742" t="s">
        <v>120</v>
      </c>
      <c r="E742" t="s">
        <v>105</v>
      </c>
      <c r="F742">
        <v>10003649</v>
      </c>
    </row>
    <row r="743" spans="1:6">
      <c r="A743" t="s">
        <v>705</v>
      </c>
      <c r="B743">
        <v>2006</v>
      </c>
      <c r="C743" t="s">
        <v>189</v>
      </c>
      <c r="D743" t="s">
        <v>147</v>
      </c>
      <c r="E743">
        <v>2021</v>
      </c>
      <c r="F743">
        <v>10003171</v>
      </c>
    </row>
    <row r="744" spans="1:6">
      <c r="A744" t="s">
        <v>670</v>
      </c>
      <c r="B744">
        <v>2001</v>
      </c>
      <c r="C744" t="s">
        <v>189</v>
      </c>
      <c r="D744" t="s">
        <v>144</v>
      </c>
      <c r="E744">
        <v>2021</v>
      </c>
      <c r="F744">
        <v>10000653</v>
      </c>
    </row>
    <row r="745" spans="1:6">
      <c r="A745" t="s">
        <v>207</v>
      </c>
      <c r="B745">
        <v>2005</v>
      </c>
      <c r="C745" t="s">
        <v>189</v>
      </c>
      <c r="D745" t="s">
        <v>104</v>
      </c>
      <c r="E745">
        <v>2021</v>
      </c>
      <c r="F745">
        <v>10002767</v>
      </c>
    </row>
    <row r="746" spans="1:6">
      <c r="A746" t="s">
        <v>1382</v>
      </c>
      <c r="B746">
        <v>2001</v>
      </c>
      <c r="C746" t="s">
        <v>189</v>
      </c>
      <c r="D746" t="s">
        <v>85</v>
      </c>
      <c r="E746" t="s">
        <v>105</v>
      </c>
      <c r="F746">
        <v>10002482</v>
      </c>
    </row>
    <row r="747" spans="1:6">
      <c r="A747" t="s">
        <v>253</v>
      </c>
      <c r="B747">
        <v>2004</v>
      </c>
      <c r="C747" t="s">
        <v>190</v>
      </c>
      <c r="D747" t="s">
        <v>113</v>
      </c>
      <c r="E747" t="s">
        <v>105</v>
      </c>
      <c r="F747">
        <v>10002191</v>
      </c>
    </row>
    <row r="748" spans="1:6">
      <c r="A748" t="s">
        <v>886</v>
      </c>
      <c r="B748">
        <v>2008</v>
      </c>
      <c r="C748" t="s">
        <v>190</v>
      </c>
      <c r="D748" t="s">
        <v>167</v>
      </c>
      <c r="E748">
        <v>2021</v>
      </c>
      <c r="F748">
        <v>10004275</v>
      </c>
    </row>
    <row r="749" spans="1:6">
      <c r="A749" t="s">
        <v>907</v>
      </c>
      <c r="B749">
        <v>2001</v>
      </c>
      <c r="C749" t="s">
        <v>189</v>
      </c>
      <c r="D749" t="s">
        <v>171</v>
      </c>
      <c r="E749" t="s">
        <v>105</v>
      </c>
      <c r="F749">
        <v>10001244</v>
      </c>
    </row>
    <row r="750" spans="1:6">
      <c r="A750" t="s">
        <v>1129</v>
      </c>
      <c r="B750">
        <v>1982</v>
      </c>
      <c r="C750" t="s">
        <v>190</v>
      </c>
      <c r="D750" t="s">
        <v>93</v>
      </c>
      <c r="E750">
        <v>2021</v>
      </c>
      <c r="F750">
        <v>10003777</v>
      </c>
    </row>
    <row r="751" spans="1:6">
      <c r="A751" t="s">
        <v>688</v>
      </c>
      <c r="B751">
        <v>1989</v>
      </c>
      <c r="C751" t="s">
        <v>189</v>
      </c>
      <c r="D751" t="s">
        <v>146</v>
      </c>
      <c r="E751">
        <v>2021.2021999999999</v>
      </c>
      <c r="F751">
        <v>10001989</v>
      </c>
    </row>
    <row r="752" spans="1:6">
      <c r="A752" t="s">
        <v>1109</v>
      </c>
      <c r="B752">
        <v>1984</v>
      </c>
      <c r="C752" t="s">
        <v>189</v>
      </c>
      <c r="D752" t="s">
        <v>93</v>
      </c>
      <c r="E752">
        <v>2021</v>
      </c>
      <c r="F752">
        <v>10003795</v>
      </c>
    </row>
    <row r="753" spans="1:6">
      <c r="A753" t="s">
        <v>1615</v>
      </c>
      <c r="B753">
        <v>2006</v>
      </c>
      <c r="C753" t="s">
        <v>190</v>
      </c>
      <c r="D753" t="s">
        <v>95</v>
      </c>
      <c r="E753">
        <v>2021</v>
      </c>
      <c r="F753">
        <v>10003272</v>
      </c>
    </row>
    <row r="754" spans="1:6">
      <c r="A754" t="s">
        <v>780</v>
      </c>
      <c r="B754">
        <v>1991</v>
      </c>
      <c r="C754" t="s">
        <v>190</v>
      </c>
      <c r="D754" t="s">
        <v>156</v>
      </c>
      <c r="E754">
        <v>2021</v>
      </c>
      <c r="F754">
        <v>10004303</v>
      </c>
    </row>
    <row r="755" spans="1:6">
      <c r="A755" t="s">
        <v>1158</v>
      </c>
      <c r="B755">
        <v>1981</v>
      </c>
      <c r="C755" t="s">
        <v>189</v>
      </c>
      <c r="D755" t="s">
        <v>93</v>
      </c>
      <c r="E755">
        <v>2021</v>
      </c>
      <c r="F755">
        <v>10003810</v>
      </c>
    </row>
    <row r="756" spans="1:6">
      <c r="A756" t="s">
        <v>745</v>
      </c>
      <c r="B756">
        <v>2006</v>
      </c>
      <c r="C756" t="s">
        <v>190</v>
      </c>
      <c r="D756" t="s">
        <v>155</v>
      </c>
      <c r="E756">
        <v>2021</v>
      </c>
      <c r="F756">
        <v>10004235</v>
      </c>
    </row>
    <row r="757" spans="1:6">
      <c r="A757" t="s">
        <v>1152</v>
      </c>
      <c r="B757">
        <v>1994</v>
      </c>
      <c r="C757" t="s">
        <v>189</v>
      </c>
      <c r="D757" t="s">
        <v>93</v>
      </c>
      <c r="E757">
        <v>2021</v>
      </c>
      <c r="F757">
        <v>10003817</v>
      </c>
    </row>
    <row r="758" spans="1:6">
      <c r="A758" t="s">
        <v>1459</v>
      </c>
      <c r="B758">
        <v>1995</v>
      </c>
      <c r="C758" t="s">
        <v>189</v>
      </c>
      <c r="D758" t="s">
        <v>184</v>
      </c>
      <c r="E758">
        <v>2021</v>
      </c>
      <c r="F758">
        <v>10003911</v>
      </c>
    </row>
    <row r="759" spans="1:6">
      <c r="A759" t="s">
        <v>1176</v>
      </c>
      <c r="B759">
        <v>1985</v>
      </c>
      <c r="C759" t="s">
        <v>189</v>
      </c>
      <c r="D759" t="s">
        <v>93</v>
      </c>
      <c r="E759">
        <v>2021</v>
      </c>
      <c r="F759">
        <v>10003995</v>
      </c>
    </row>
    <row r="760" spans="1:6">
      <c r="A760" t="s">
        <v>1428</v>
      </c>
      <c r="B760">
        <v>2003</v>
      </c>
      <c r="C760" t="s">
        <v>190</v>
      </c>
      <c r="D760" t="s">
        <v>145</v>
      </c>
      <c r="E760">
        <v>2021</v>
      </c>
      <c r="F760">
        <v>10002723</v>
      </c>
    </row>
    <row r="761" spans="1:6">
      <c r="A761" t="s">
        <v>1052</v>
      </c>
      <c r="B761">
        <v>1983</v>
      </c>
      <c r="C761" t="s">
        <v>189</v>
      </c>
      <c r="D761" t="s">
        <v>186</v>
      </c>
      <c r="E761">
        <v>2021</v>
      </c>
      <c r="F761">
        <v>10003697</v>
      </c>
    </row>
    <row r="762" spans="1:6">
      <c r="A762" t="s">
        <v>909</v>
      </c>
      <c r="B762">
        <v>2005</v>
      </c>
      <c r="C762" t="s">
        <v>189</v>
      </c>
      <c r="D762" t="s">
        <v>171</v>
      </c>
      <c r="E762" t="s">
        <v>105</v>
      </c>
      <c r="F762">
        <v>10002745</v>
      </c>
    </row>
    <row r="763" spans="1:6">
      <c r="A763" t="s">
        <v>657</v>
      </c>
      <c r="B763">
        <v>2006</v>
      </c>
      <c r="C763" t="s">
        <v>189</v>
      </c>
      <c r="D763" t="s">
        <v>143</v>
      </c>
      <c r="E763">
        <v>2021</v>
      </c>
      <c r="F763">
        <v>10004281</v>
      </c>
    </row>
    <row r="764" spans="1:6">
      <c r="A764" t="s">
        <v>1659</v>
      </c>
      <c r="B764">
        <v>1998</v>
      </c>
      <c r="C764" t="s">
        <v>189</v>
      </c>
      <c r="D764" t="s">
        <v>116</v>
      </c>
      <c r="E764">
        <v>2021</v>
      </c>
      <c r="F764">
        <v>10003961</v>
      </c>
    </row>
    <row r="765" spans="1:6">
      <c r="A765" t="s">
        <v>998</v>
      </c>
      <c r="B765">
        <v>1990</v>
      </c>
      <c r="C765" t="s">
        <v>189</v>
      </c>
      <c r="D765" t="s">
        <v>180</v>
      </c>
      <c r="E765">
        <v>2021</v>
      </c>
      <c r="F765">
        <v>10003744</v>
      </c>
    </row>
    <row r="766" spans="1:6">
      <c r="A766" t="s">
        <v>1130</v>
      </c>
      <c r="B766">
        <v>1994</v>
      </c>
      <c r="C766" t="s">
        <v>190</v>
      </c>
      <c r="D766" t="s">
        <v>93</v>
      </c>
      <c r="E766">
        <v>2021</v>
      </c>
      <c r="F766">
        <v>10003776</v>
      </c>
    </row>
    <row r="767" spans="1:6">
      <c r="A767" t="s">
        <v>920</v>
      </c>
      <c r="B767">
        <v>2007</v>
      </c>
      <c r="C767" t="s">
        <v>189</v>
      </c>
      <c r="D767" t="s">
        <v>171</v>
      </c>
      <c r="E767" t="s">
        <v>105</v>
      </c>
      <c r="F767">
        <v>10004219</v>
      </c>
    </row>
    <row r="768" spans="1:6">
      <c r="A768" t="s">
        <v>1472</v>
      </c>
      <c r="B768">
        <v>1994</v>
      </c>
      <c r="C768" t="s">
        <v>189</v>
      </c>
      <c r="D768" t="s">
        <v>184</v>
      </c>
      <c r="E768">
        <v>2021</v>
      </c>
      <c r="F768">
        <v>10003962</v>
      </c>
    </row>
    <row r="769" spans="1:6">
      <c r="A769" t="s">
        <v>1683</v>
      </c>
      <c r="B769">
        <v>2004</v>
      </c>
      <c r="C769" t="s">
        <v>189</v>
      </c>
      <c r="D769" t="s">
        <v>128</v>
      </c>
      <c r="E769">
        <v>2021</v>
      </c>
      <c r="F769">
        <v>10002872</v>
      </c>
    </row>
    <row r="770" spans="1:6">
      <c r="A770" t="s">
        <v>927</v>
      </c>
      <c r="B770">
        <v>2002</v>
      </c>
      <c r="C770" t="s">
        <v>190</v>
      </c>
      <c r="D770" t="s">
        <v>171</v>
      </c>
      <c r="E770" t="s">
        <v>105</v>
      </c>
      <c r="F770">
        <v>10002746</v>
      </c>
    </row>
    <row r="771" spans="1:6">
      <c r="A771" t="s">
        <v>792</v>
      </c>
      <c r="B771">
        <v>2007</v>
      </c>
      <c r="C771" t="s">
        <v>189</v>
      </c>
      <c r="D771" t="s">
        <v>158</v>
      </c>
      <c r="E771">
        <v>2021</v>
      </c>
      <c r="F771">
        <v>10004231</v>
      </c>
    </row>
    <row r="772" spans="1:6">
      <c r="A772" t="s">
        <v>791</v>
      </c>
      <c r="B772">
        <v>2007</v>
      </c>
      <c r="C772" t="s">
        <v>189</v>
      </c>
      <c r="D772" t="s">
        <v>158</v>
      </c>
      <c r="E772">
        <v>2021</v>
      </c>
      <c r="F772">
        <v>10004230</v>
      </c>
    </row>
    <row r="773" spans="1:6">
      <c r="A773" t="s">
        <v>1429</v>
      </c>
      <c r="B773">
        <v>2003</v>
      </c>
      <c r="C773" t="s">
        <v>190</v>
      </c>
      <c r="D773" t="s">
        <v>145</v>
      </c>
      <c r="E773">
        <v>2021</v>
      </c>
      <c r="F773">
        <v>10002724</v>
      </c>
    </row>
    <row r="774" spans="1:6">
      <c r="A774" t="s">
        <v>1272</v>
      </c>
      <c r="B774">
        <v>1994</v>
      </c>
      <c r="C774" t="s">
        <v>189</v>
      </c>
      <c r="D774" t="s">
        <v>87</v>
      </c>
      <c r="E774" t="s">
        <v>105</v>
      </c>
      <c r="F774">
        <v>10000489</v>
      </c>
    </row>
    <row r="775" spans="1:6">
      <c r="A775" t="s">
        <v>609</v>
      </c>
      <c r="B775">
        <v>2003</v>
      </c>
      <c r="C775" t="s">
        <v>190</v>
      </c>
      <c r="D775" t="s">
        <v>136</v>
      </c>
      <c r="E775">
        <v>2021</v>
      </c>
      <c r="F775">
        <v>10003535</v>
      </c>
    </row>
    <row r="776" spans="1:6">
      <c r="A776" t="s">
        <v>514</v>
      </c>
      <c r="B776">
        <v>2005</v>
      </c>
      <c r="C776" t="s">
        <v>190</v>
      </c>
      <c r="D776" t="s">
        <v>133</v>
      </c>
      <c r="E776" t="s">
        <v>105</v>
      </c>
      <c r="F776">
        <v>10002776</v>
      </c>
    </row>
    <row r="777" spans="1:6">
      <c r="A777" t="s">
        <v>415</v>
      </c>
      <c r="B777">
        <v>1968</v>
      </c>
      <c r="C777" t="s">
        <v>190</v>
      </c>
      <c r="D777" t="s">
        <v>87</v>
      </c>
      <c r="E777">
        <v>2021</v>
      </c>
      <c r="F777">
        <v>10004210</v>
      </c>
    </row>
    <row r="778" spans="1:6">
      <c r="A778" t="s">
        <v>1499</v>
      </c>
      <c r="B778">
        <v>1990</v>
      </c>
      <c r="C778" t="s">
        <v>189</v>
      </c>
      <c r="D778" t="s">
        <v>110</v>
      </c>
      <c r="E778">
        <v>2021</v>
      </c>
      <c r="F778">
        <v>10000490</v>
      </c>
    </row>
    <row r="779" spans="1:6">
      <c r="A779" t="s">
        <v>1273</v>
      </c>
      <c r="B779">
        <v>1999</v>
      </c>
      <c r="C779" t="s">
        <v>189</v>
      </c>
      <c r="D779" t="s">
        <v>87</v>
      </c>
      <c r="E779" t="s">
        <v>105</v>
      </c>
      <c r="F779">
        <v>10000491</v>
      </c>
    </row>
    <row r="780" spans="1:6">
      <c r="A780" t="s">
        <v>1336</v>
      </c>
      <c r="B780">
        <v>2002</v>
      </c>
      <c r="C780" t="s">
        <v>190</v>
      </c>
      <c r="D780" t="s">
        <v>116</v>
      </c>
      <c r="E780" t="s">
        <v>105</v>
      </c>
      <c r="F780">
        <v>10002188</v>
      </c>
    </row>
    <row r="781" spans="1:6">
      <c r="A781" t="s">
        <v>858</v>
      </c>
      <c r="B781">
        <v>2006</v>
      </c>
      <c r="C781" t="s">
        <v>190</v>
      </c>
      <c r="D781" t="s">
        <v>164</v>
      </c>
      <c r="E781">
        <v>2022</v>
      </c>
      <c r="F781">
        <v>10004381</v>
      </c>
    </row>
    <row r="782" spans="1:6">
      <c r="A782" t="s">
        <v>1454</v>
      </c>
      <c r="B782">
        <v>1999</v>
      </c>
      <c r="C782" t="s">
        <v>189</v>
      </c>
      <c r="D782" t="s">
        <v>184</v>
      </c>
      <c r="E782">
        <v>2021</v>
      </c>
      <c r="F782">
        <v>10003869</v>
      </c>
    </row>
    <row r="783" spans="1:6">
      <c r="A783" t="s">
        <v>1662</v>
      </c>
      <c r="B783">
        <v>1995</v>
      </c>
      <c r="C783" t="s">
        <v>189</v>
      </c>
      <c r="D783" t="s">
        <v>116</v>
      </c>
      <c r="E783">
        <v>2021</v>
      </c>
      <c r="F783">
        <v>10004052</v>
      </c>
    </row>
    <row r="784" spans="1:6">
      <c r="A784" t="s">
        <v>964</v>
      </c>
      <c r="B784">
        <v>1994</v>
      </c>
      <c r="C784" t="s">
        <v>189</v>
      </c>
      <c r="D784" t="s">
        <v>177</v>
      </c>
      <c r="E784" t="s">
        <v>105</v>
      </c>
      <c r="F784">
        <v>10000574</v>
      </c>
    </row>
    <row r="785" spans="1:6">
      <c r="A785" t="s">
        <v>668</v>
      </c>
      <c r="B785">
        <v>2001</v>
      </c>
      <c r="C785" t="s">
        <v>189</v>
      </c>
      <c r="D785" t="s">
        <v>144</v>
      </c>
      <c r="E785">
        <v>2021</v>
      </c>
      <c r="F785">
        <v>10000654</v>
      </c>
    </row>
    <row r="786" spans="1:6">
      <c r="A786" t="s">
        <v>990</v>
      </c>
      <c r="B786">
        <v>1987</v>
      </c>
      <c r="C786" t="s">
        <v>190</v>
      </c>
      <c r="D786" t="s">
        <v>179</v>
      </c>
      <c r="E786">
        <v>2021</v>
      </c>
      <c r="F786">
        <v>10004133</v>
      </c>
    </row>
    <row r="787" spans="1:6">
      <c r="A787" t="s">
        <v>1021</v>
      </c>
      <c r="B787">
        <v>1998</v>
      </c>
      <c r="C787" t="s">
        <v>189</v>
      </c>
      <c r="D787" t="s">
        <v>183</v>
      </c>
      <c r="E787">
        <v>2021</v>
      </c>
      <c r="F787">
        <v>10004109</v>
      </c>
    </row>
    <row r="788" spans="1:6">
      <c r="A788" t="s">
        <v>1302</v>
      </c>
      <c r="B788">
        <v>2006</v>
      </c>
      <c r="C788" t="s">
        <v>190</v>
      </c>
      <c r="D788" t="s">
        <v>120</v>
      </c>
      <c r="E788" t="s">
        <v>105</v>
      </c>
      <c r="F788">
        <v>10002907</v>
      </c>
    </row>
    <row r="789" spans="1:6">
      <c r="A789" t="s">
        <v>1006</v>
      </c>
      <c r="B789">
        <v>1995</v>
      </c>
      <c r="C789" t="s">
        <v>190</v>
      </c>
      <c r="D789" t="s">
        <v>179</v>
      </c>
      <c r="E789">
        <v>2021</v>
      </c>
      <c r="F789">
        <v>10004142</v>
      </c>
    </row>
    <row r="790" spans="1:6">
      <c r="A790" t="s">
        <v>1442</v>
      </c>
      <c r="B790">
        <v>1997</v>
      </c>
      <c r="C790" t="s">
        <v>189</v>
      </c>
      <c r="D790" t="s">
        <v>184</v>
      </c>
      <c r="E790">
        <v>2021</v>
      </c>
      <c r="F790">
        <v>10003724</v>
      </c>
    </row>
    <row r="791" spans="1:6">
      <c r="A791" t="s">
        <v>1456</v>
      </c>
      <c r="B791">
        <v>2001</v>
      </c>
      <c r="C791" t="s">
        <v>189</v>
      </c>
      <c r="D791" t="s">
        <v>184</v>
      </c>
      <c r="E791">
        <v>2021</v>
      </c>
      <c r="F791">
        <v>10003907</v>
      </c>
    </row>
    <row r="792" spans="1:6">
      <c r="A792" t="s">
        <v>1096</v>
      </c>
      <c r="B792">
        <v>1984</v>
      </c>
      <c r="C792" t="s">
        <v>189</v>
      </c>
      <c r="D792" t="s">
        <v>93</v>
      </c>
      <c r="E792">
        <v>2021</v>
      </c>
      <c r="F792">
        <v>10003775</v>
      </c>
    </row>
    <row r="793" spans="1:6">
      <c r="A793" t="s">
        <v>356</v>
      </c>
      <c r="B793">
        <v>2008</v>
      </c>
      <c r="C793" t="s">
        <v>190</v>
      </c>
      <c r="D793" t="s">
        <v>121</v>
      </c>
      <c r="E793">
        <v>2022</v>
      </c>
      <c r="F793">
        <v>10004311</v>
      </c>
    </row>
    <row r="794" spans="1:6">
      <c r="A794" t="s">
        <v>459</v>
      </c>
      <c r="B794">
        <v>1979</v>
      </c>
      <c r="C794" t="s">
        <v>190</v>
      </c>
      <c r="D794" t="s">
        <v>126</v>
      </c>
      <c r="E794">
        <v>2021</v>
      </c>
      <c r="F794">
        <v>10004013</v>
      </c>
    </row>
    <row r="795" spans="1:6">
      <c r="A795" t="s">
        <v>919</v>
      </c>
      <c r="B795">
        <v>2008</v>
      </c>
      <c r="C795" t="s">
        <v>189</v>
      </c>
      <c r="D795" t="s">
        <v>171</v>
      </c>
      <c r="E795">
        <v>2021</v>
      </c>
      <c r="F795">
        <v>10003888</v>
      </c>
    </row>
    <row r="796" spans="1:6">
      <c r="A796" t="s">
        <v>417</v>
      </c>
      <c r="B796">
        <v>1997</v>
      </c>
      <c r="C796" t="s">
        <v>190</v>
      </c>
      <c r="D796" t="s">
        <v>126</v>
      </c>
      <c r="E796">
        <v>2021</v>
      </c>
      <c r="F796">
        <v>10000873</v>
      </c>
    </row>
    <row r="797" spans="1:6">
      <c r="A797" t="s">
        <v>1215</v>
      </c>
      <c r="B797">
        <v>1994</v>
      </c>
      <c r="C797" t="s">
        <v>189</v>
      </c>
      <c r="D797" t="s">
        <v>93</v>
      </c>
      <c r="E797">
        <v>2021</v>
      </c>
      <c r="F797">
        <v>10004121</v>
      </c>
    </row>
    <row r="798" spans="1:6">
      <c r="A798" t="s">
        <v>903</v>
      </c>
      <c r="B798">
        <v>2008</v>
      </c>
      <c r="C798" t="s">
        <v>190</v>
      </c>
      <c r="D798" t="s">
        <v>168</v>
      </c>
      <c r="E798">
        <v>2022</v>
      </c>
      <c r="F798">
        <v>10004317</v>
      </c>
    </row>
    <row r="799" spans="1:6">
      <c r="A799" t="s">
        <v>1364</v>
      </c>
      <c r="B799">
        <v>1987</v>
      </c>
      <c r="C799" t="s">
        <v>190</v>
      </c>
      <c r="D799" t="s">
        <v>121</v>
      </c>
      <c r="E799" t="s">
        <v>105</v>
      </c>
      <c r="F799">
        <v>10000086</v>
      </c>
    </row>
    <row r="800" spans="1:6">
      <c r="A800" t="s">
        <v>294</v>
      </c>
      <c r="B800">
        <v>2006</v>
      </c>
      <c r="C800" t="s">
        <v>190</v>
      </c>
      <c r="D800" t="s">
        <v>118</v>
      </c>
      <c r="E800">
        <v>2021</v>
      </c>
      <c r="F800">
        <v>10002999</v>
      </c>
    </row>
    <row r="801" spans="1:6">
      <c r="A801" t="s">
        <v>1614</v>
      </c>
      <c r="B801">
        <v>2007</v>
      </c>
      <c r="C801" t="s">
        <v>190</v>
      </c>
      <c r="D801" t="s">
        <v>95</v>
      </c>
      <c r="E801">
        <v>2021</v>
      </c>
      <c r="F801">
        <v>10003273</v>
      </c>
    </row>
    <row r="802" spans="1:6">
      <c r="A802" t="s">
        <v>245</v>
      </c>
      <c r="B802">
        <v>2005</v>
      </c>
      <c r="C802" t="s">
        <v>190</v>
      </c>
      <c r="D802" t="s">
        <v>109</v>
      </c>
      <c r="E802">
        <v>2021</v>
      </c>
      <c r="F802">
        <v>10004093</v>
      </c>
    </row>
    <row r="803" spans="1:6">
      <c r="A803" t="s">
        <v>1391</v>
      </c>
      <c r="B803">
        <v>2007</v>
      </c>
      <c r="C803" t="s">
        <v>189</v>
      </c>
      <c r="D803" t="s">
        <v>85</v>
      </c>
      <c r="E803" t="s">
        <v>105</v>
      </c>
      <c r="F803">
        <v>10003627</v>
      </c>
    </row>
    <row r="804" spans="1:6">
      <c r="A804" t="s">
        <v>497</v>
      </c>
      <c r="B804">
        <v>2001</v>
      </c>
      <c r="C804" t="s">
        <v>189</v>
      </c>
      <c r="D804" t="s">
        <v>133</v>
      </c>
      <c r="E804" t="s">
        <v>105</v>
      </c>
      <c r="F804">
        <v>10001378</v>
      </c>
    </row>
    <row r="805" spans="1:6">
      <c r="A805" t="s">
        <v>604</v>
      </c>
      <c r="B805">
        <v>2005</v>
      </c>
      <c r="C805" t="s">
        <v>189</v>
      </c>
      <c r="D805" t="s">
        <v>135</v>
      </c>
      <c r="E805" t="s">
        <v>105</v>
      </c>
      <c r="F805">
        <v>10004302</v>
      </c>
    </row>
    <row r="806" spans="1:6">
      <c r="A806" t="s">
        <v>1216</v>
      </c>
      <c r="B806">
        <v>1995</v>
      </c>
      <c r="C806" t="s">
        <v>189</v>
      </c>
      <c r="D806" t="s">
        <v>93</v>
      </c>
      <c r="E806">
        <v>2021</v>
      </c>
      <c r="F806">
        <v>10004145</v>
      </c>
    </row>
    <row r="807" spans="1:6">
      <c r="A807" t="s">
        <v>1275</v>
      </c>
      <c r="B807">
        <v>2001</v>
      </c>
      <c r="C807" t="s">
        <v>190</v>
      </c>
      <c r="D807" t="s">
        <v>87</v>
      </c>
      <c r="E807" t="s">
        <v>105</v>
      </c>
      <c r="F807">
        <v>10002717</v>
      </c>
    </row>
    <row r="808" spans="1:6">
      <c r="A808" t="s">
        <v>1661</v>
      </c>
      <c r="B808">
        <v>2006</v>
      </c>
      <c r="C808" t="s">
        <v>190</v>
      </c>
      <c r="D808" t="s">
        <v>116</v>
      </c>
      <c r="E808">
        <v>2021</v>
      </c>
      <c r="F808">
        <v>10003465</v>
      </c>
    </row>
    <row r="809" spans="1:6">
      <c r="A809" t="s">
        <v>557</v>
      </c>
      <c r="B809">
        <v>2007</v>
      </c>
      <c r="C809" t="s">
        <v>190</v>
      </c>
      <c r="D809" t="s">
        <v>133</v>
      </c>
      <c r="E809" t="s">
        <v>105</v>
      </c>
      <c r="F809">
        <v>10003487</v>
      </c>
    </row>
    <row r="810" spans="1:6">
      <c r="A810" t="s">
        <v>1415</v>
      </c>
      <c r="B810">
        <v>2003</v>
      </c>
      <c r="C810" t="s">
        <v>190</v>
      </c>
      <c r="D810" t="s">
        <v>142</v>
      </c>
      <c r="E810">
        <v>2021</v>
      </c>
      <c r="F810">
        <v>10001826</v>
      </c>
    </row>
    <row r="811" spans="1:6">
      <c r="A811" t="s">
        <v>1639</v>
      </c>
      <c r="B811">
        <v>2005</v>
      </c>
      <c r="C811" t="s">
        <v>190</v>
      </c>
      <c r="D811" t="s">
        <v>114</v>
      </c>
      <c r="E811">
        <v>2021</v>
      </c>
      <c r="F811">
        <v>10002876</v>
      </c>
    </row>
    <row r="812" spans="1:6">
      <c r="A812" t="s">
        <v>1636</v>
      </c>
      <c r="B812">
        <v>2001</v>
      </c>
      <c r="C812" t="s">
        <v>190</v>
      </c>
      <c r="D812" t="s">
        <v>114</v>
      </c>
      <c r="E812">
        <v>2021</v>
      </c>
      <c r="F812">
        <v>10001348</v>
      </c>
    </row>
    <row r="813" spans="1:6">
      <c r="A813" t="s">
        <v>1630</v>
      </c>
      <c r="B813">
        <v>2002</v>
      </c>
      <c r="C813" t="s">
        <v>189</v>
      </c>
      <c r="D813" t="s">
        <v>114</v>
      </c>
      <c r="E813">
        <v>2021</v>
      </c>
      <c r="F813">
        <v>10002115</v>
      </c>
    </row>
    <row r="814" spans="1:6">
      <c r="A814" t="s">
        <v>1317</v>
      </c>
      <c r="B814">
        <v>1989</v>
      </c>
      <c r="C814" t="s">
        <v>189</v>
      </c>
      <c r="D814" t="s">
        <v>163</v>
      </c>
      <c r="E814" t="s">
        <v>105</v>
      </c>
      <c r="F814">
        <v>10003928</v>
      </c>
    </row>
    <row r="815" spans="1:6">
      <c r="A815" t="s">
        <v>776</v>
      </c>
      <c r="B815">
        <v>2005</v>
      </c>
      <c r="C815" t="s">
        <v>189</v>
      </c>
      <c r="D815" t="s">
        <v>158</v>
      </c>
      <c r="E815">
        <v>2021</v>
      </c>
      <c r="F815">
        <v>10003134</v>
      </c>
    </row>
    <row r="816" spans="1:6">
      <c r="A816" t="s">
        <v>398</v>
      </c>
      <c r="B816">
        <v>2004</v>
      </c>
      <c r="C816" t="s">
        <v>189</v>
      </c>
      <c r="D816" t="s">
        <v>125</v>
      </c>
      <c r="E816" t="s">
        <v>105</v>
      </c>
      <c r="F816">
        <v>10002141</v>
      </c>
    </row>
    <row r="817" spans="1:6">
      <c r="A817" t="s">
        <v>470</v>
      </c>
      <c r="B817">
        <v>2002</v>
      </c>
      <c r="C817" t="s">
        <v>190</v>
      </c>
      <c r="D817" t="s">
        <v>127</v>
      </c>
      <c r="E817" t="s">
        <v>105</v>
      </c>
      <c r="F817">
        <v>10004301</v>
      </c>
    </row>
    <row r="818" spans="1:6">
      <c r="A818" t="s">
        <v>660</v>
      </c>
      <c r="B818">
        <v>2004</v>
      </c>
      <c r="C818" t="s">
        <v>190</v>
      </c>
      <c r="D818" t="s">
        <v>143</v>
      </c>
      <c r="E818">
        <v>2021</v>
      </c>
      <c r="F818">
        <v>10002370</v>
      </c>
    </row>
    <row r="819" spans="1:6">
      <c r="A819" t="s">
        <v>487</v>
      </c>
      <c r="B819">
        <v>1998</v>
      </c>
      <c r="C819" t="s">
        <v>190</v>
      </c>
      <c r="D819" t="s">
        <v>132</v>
      </c>
      <c r="E819">
        <v>2021</v>
      </c>
      <c r="F819">
        <v>10004258</v>
      </c>
    </row>
    <row r="820" spans="1:6">
      <c r="A820" t="s">
        <v>357</v>
      </c>
      <c r="B820">
        <v>2009</v>
      </c>
      <c r="C820" t="s">
        <v>190</v>
      </c>
      <c r="D820" t="s">
        <v>121</v>
      </c>
      <c r="E820">
        <v>2022</v>
      </c>
      <c r="F820">
        <v>10004308</v>
      </c>
    </row>
    <row r="821" spans="1:6">
      <c r="A821" t="s">
        <v>614</v>
      </c>
      <c r="B821">
        <v>1996</v>
      </c>
      <c r="C821" t="s">
        <v>189</v>
      </c>
      <c r="D821" t="s">
        <v>138</v>
      </c>
      <c r="E821">
        <v>2021</v>
      </c>
      <c r="F821">
        <v>10002534</v>
      </c>
    </row>
    <row r="822" spans="1:6">
      <c r="A822" t="s">
        <v>676</v>
      </c>
      <c r="B822">
        <v>1990</v>
      </c>
      <c r="C822" t="s">
        <v>189</v>
      </c>
      <c r="D822" t="s">
        <v>145</v>
      </c>
      <c r="E822">
        <v>2021</v>
      </c>
      <c r="F822">
        <v>10003179</v>
      </c>
    </row>
    <row r="823" spans="1:6">
      <c r="A823" t="s">
        <v>1486</v>
      </c>
      <c r="B823">
        <v>2004</v>
      </c>
      <c r="C823" t="s">
        <v>189</v>
      </c>
      <c r="D823" t="s">
        <v>166</v>
      </c>
      <c r="E823">
        <v>2021</v>
      </c>
      <c r="F823">
        <v>10004095</v>
      </c>
    </row>
    <row r="824" spans="1:6">
      <c r="A824" t="s">
        <v>1340</v>
      </c>
      <c r="B824">
        <v>2002</v>
      </c>
      <c r="C824" t="s">
        <v>190</v>
      </c>
      <c r="D824" t="s">
        <v>116</v>
      </c>
      <c r="E824" t="s">
        <v>105</v>
      </c>
      <c r="F824">
        <v>10002903</v>
      </c>
    </row>
    <row r="825" spans="1:6">
      <c r="A825" t="s">
        <v>973</v>
      </c>
      <c r="B825">
        <v>1995</v>
      </c>
      <c r="C825" t="s">
        <v>189</v>
      </c>
      <c r="D825" t="s">
        <v>177</v>
      </c>
      <c r="E825">
        <v>2022</v>
      </c>
      <c r="F825">
        <v>10004373</v>
      </c>
    </row>
    <row r="826" spans="1:6">
      <c r="A826" t="s">
        <v>254</v>
      </c>
      <c r="B826">
        <v>2003</v>
      </c>
      <c r="C826" t="s">
        <v>190</v>
      </c>
      <c r="D826" t="s">
        <v>113</v>
      </c>
      <c r="E826">
        <v>2021</v>
      </c>
      <c r="F826">
        <v>10002477</v>
      </c>
    </row>
    <row r="827" spans="1:6">
      <c r="A827" t="s">
        <v>1151</v>
      </c>
      <c r="B827">
        <v>1992</v>
      </c>
      <c r="C827" t="s">
        <v>189</v>
      </c>
      <c r="D827" t="s">
        <v>93</v>
      </c>
      <c r="E827">
        <v>2021</v>
      </c>
      <c r="F827">
        <v>10003818</v>
      </c>
    </row>
    <row r="828" spans="1:6">
      <c r="A828" t="s">
        <v>1530</v>
      </c>
      <c r="B828">
        <v>2006</v>
      </c>
      <c r="C828" t="s">
        <v>190</v>
      </c>
      <c r="D828" t="s">
        <v>182</v>
      </c>
      <c r="E828">
        <v>2021</v>
      </c>
      <c r="F828">
        <v>10003211</v>
      </c>
    </row>
    <row r="829" spans="1:6">
      <c r="A829" t="s">
        <v>1511</v>
      </c>
      <c r="B829">
        <v>2001</v>
      </c>
      <c r="C829" t="s">
        <v>189</v>
      </c>
      <c r="D829" t="s">
        <v>122</v>
      </c>
      <c r="E829">
        <v>2021</v>
      </c>
      <c r="F829">
        <v>10001265</v>
      </c>
    </row>
    <row r="830" spans="1:6">
      <c r="A830" t="s">
        <v>510</v>
      </c>
      <c r="B830">
        <v>2004</v>
      </c>
      <c r="C830" t="s">
        <v>190</v>
      </c>
      <c r="D830" t="s">
        <v>133</v>
      </c>
      <c r="E830">
        <v>2021.2021999999999</v>
      </c>
      <c r="F830">
        <v>10002460</v>
      </c>
    </row>
    <row r="831" spans="1:6">
      <c r="A831" t="s">
        <v>845</v>
      </c>
      <c r="B831">
        <v>2008</v>
      </c>
      <c r="C831" t="s">
        <v>189</v>
      </c>
      <c r="D831" t="s">
        <v>164</v>
      </c>
      <c r="E831">
        <v>2021</v>
      </c>
      <c r="F831">
        <v>10004080</v>
      </c>
    </row>
    <row r="832" spans="1:6">
      <c r="A832" t="s">
        <v>1235</v>
      </c>
      <c r="B832">
        <v>1995</v>
      </c>
      <c r="C832" t="s">
        <v>190</v>
      </c>
      <c r="D832" t="s">
        <v>93</v>
      </c>
      <c r="E832">
        <v>2021</v>
      </c>
      <c r="F832">
        <v>10004041</v>
      </c>
    </row>
    <row r="833" spans="1:6">
      <c r="A833" t="s">
        <v>751</v>
      </c>
      <c r="B833">
        <v>2007</v>
      </c>
      <c r="C833" t="s">
        <v>189</v>
      </c>
      <c r="D833" t="s">
        <v>156</v>
      </c>
      <c r="E833" t="s">
        <v>105</v>
      </c>
      <c r="F833">
        <v>10004056</v>
      </c>
    </row>
    <row r="834" spans="1:6">
      <c r="A834" t="s">
        <v>1354</v>
      </c>
      <c r="B834">
        <v>2005</v>
      </c>
      <c r="C834" t="s">
        <v>190</v>
      </c>
      <c r="D834" t="s">
        <v>113</v>
      </c>
      <c r="E834" t="s">
        <v>105</v>
      </c>
      <c r="F834">
        <v>10002681</v>
      </c>
    </row>
    <row r="835" spans="1:6">
      <c r="A835" t="s">
        <v>255</v>
      </c>
      <c r="B835">
        <v>2006</v>
      </c>
      <c r="C835" t="s">
        <v>190</v>
      </c>
      <c r="D835" t="s">
        <v>113</v>
      </c>
      <c r="E835" t="s">
        <v>105</v>
      </c>
      <c r="F835">
        <v>10002963</v>
      </c>
    </row>
    <row r="836" spans="1:6">
      <c r="A836" t="s">
        <v>421</v>
      </c>
      <c r="B836">
        <v>2000</v>
      </c>
      <c r="C836" t="s">
        <v>190</v>
      </c>
      <c r="D836" t="s">
        <v>126</v>
      </c>
      <c r="E836">
        <v>2021</v>
      </c>
      <c r="F836">
        <v>10002354</v>
      </c>
    </row>
    <row r="837" spans="1:6">
      <c r="A837" t="s">
        <v>1248</v>
      </c>
      <c r="B837">
        <v>2009</v>
      </c>
      <c r="C837" t="s">
        <v>189</v>
      </c>
      <c r="D837" t="s">
        <v>160</v>
      </c>
      <c r="E837">
        <v>2022</v>
      </c>
      <c r="F837">
        <v>10004375</v>
      </c>
    </row>
    <row r="838" spans="1:6">
      <c r="A838" t="s">
        <v>306</v>
      </c>
      <c r="B838">
        <v>2003</v>
      </c>
      <c r="C838" t="s">
        <v>190</v>
      </c>
      <c r="D838" t="s">
        <v>119</v>
      </c>
      <c r="E838">
        <v>2021</v>
      </c>
      <c r="F838">
        <v>10002556</v>
      </c>
    </row>
    <row r="839" spans="1:6">
      <c r="A839" t="s">
        <v>1413</v>
      </c>
      <c r="B839">
        <v>2006</v>
      </c>
      <c r="C839" t="s">
        <v>189</v>
      </c>
      <c r="D839" t="s">
        <v>142</v>
      </c>
      <c r="E839">
        <v>2021</v>
      </c>
      <c r="F839">
        <v>10004270</v>
      </c>
    </row>
    <row r="840" spans="1:6">
      <c r="A840" t="s">
        <v>1328</v>
      </c>
      <c r="B840">
        <v>2003</v>
      </c>
      <c r="C840" t="s">
        <v>189</v>
      </c>
      <c r="D840" t="s">
        <v>116</v>
      </c>
      <c r="E840" t="s">
        <v>105</v>
      </c>
      <c r="F840">
        <v>10003924</v>
      </c>
    </row>
    <row r="841" spans="1:6">
      <c r="A841" t="s">
        <v>1225</v>
      </c>
      <c r="B841">
        <v>2002</v>
      </c>
      <c r="C841" t="s">
        <v>189</v>
      </c>
      <c r="D841" t="s">
        <v>188</v>
      </c>
      <c r="E841">
        <v>2021</v>
      </c>
      <c r="F841">
        <v>10002070</v>
      </c>
    </row>
    <row r="842" spans="1:6">
      <c r="A842" t="s">
        <v>1010</v>
      </c>
      <c r="B842">
        <v>1997</v>
      </c>
      <c r="C842" t="s">
        <v>190</v>
      </c>
      <c r="D842" t="s">
        <v>179</v>
      </c>
      <c r="E842">
        <v>2021</v>
      </c>
      <c r="F842">
        <v>10004149</v>
      </c>
    </row>
    <row r="843" spans="1:6">
      <c r="A843" t="s">
        <v>448</v>
      </c>
      <c r="B843">
        <v>2000</v>
      </c>
      <c r="C843" t="s">
        <v>189</v>
      </c>
      <c r="D843" t="s">
        <v>127</v>
      </c>
      <c r="E843" t="s">
        <v>105</v>
      </c>
      <c r="F843">
        <v>10002201</v>
      </c>
    </row>
    <row r="844" spans="1:6">
      <c r="A844" t="s">
        <v>239</v>
      </c>
      <c r="B844">
        <v>2004</v>
      </c>
      <c r="C844" t="s">
        <v>189</v>
      </c>
      <c r="D844" t="s">
        <v>111</v>
      </c>
      <c r="E844">
        <v>2021</v>
      </c>
      <c r="F844">
        <v>10002909</v>
      </c>
    </row>
    <row r="845" spans="1:6">
      <c r="A845" t="s">
        <v>308</v>
      </c>
      <c r="B845">
        <v>2005</v>
      </c>
      <c r="C845" t="s">
        <v>190</v>
      </c>
      <c r="D845" t="s">
        <v>119</v>
      </c>
      <c r="E845">
        <v>2021</v>
      </c>
      <c r="F845">
        <v>10002881</v>
      </c>
    </row>
    <row r="846" spans="1:6">
      <c r="A846" t="s">
        <v>803</v>
      </c>
      <c r="B846">
        <v>2003</v>
      </c>
      <c r="C846" t="s">
        <v>189</v>
      </c>
      <c r="D846" t="s">
        <v>160</v>
      </c>
      <c r="E846">
        <v>2021</v>
      </c>
      <c r="F846">
        <v>10002838</v>
      </c>
    </row>
    <row r="847" spans="1:6">
      <c r="A847" t="s">
        <v>1054</v>
      </c>
      <c r="B847">
        <v>1952</v>
      </c>
      <c r="C847" t="s">
        <v>189</v>
      </c>
      <c r="D847" t="s">
        <v>186</v>
      </c>
      <c r="E847">
        <v>2021</v>
      </c>
      <c r="F847">
        <v>10003694</v>
      </c>
    </row>
    <row r="848" spans="1:6">
      <c r="A848" t="s">
        <v>955</v>
      </c>
      <c r="B848">
        <v>2005</v>
      </c>
      <c r="C848" t="s">
        <v>189</v>
      </c>
      <c r="D848" t="s">
        <v>176</v>
      </c>
      <c r="E848" t="s">
        <v>105</v>
      </c>
      <c r="F848">
        <v>10003502</v>
      </c>
    </row>
    <row r="849" spans="1:6">
      <c r="A849" t="s">
        <v>1548</v>
      </c>
      <c r="B849">
        <v>2001</v>
      </c>
      <c r="C849" t="s">
        <v>189</v>
      </c>
      <c r="D849" t="s">
        <v>137</v>
      </c>
      <c r="E849">
        <v>2021</v>
      </c>
      <c r="F849">
        <v>10002529</v>
      </c>
    </row>
    <row r="850" spans="1:6">
      <c r="A850" t="s">
        <v>1331</v>
      </c>
      <c r="B850">
        <v>1995</v>
      </c>
      <c r="C850" t="s">
        <v>190</v>
      </c>
      <c r="D850" t="s">
        <v>116</v>
      </c>
      <c r="E850" t="s">
        <v>105</v>
      </c>
      <c r="F850">
        <v>10000247</v>
      </c>
    </row>
    <row r="851" spans="1:6">
      <c r="A851" t="s">
        <v>1234</v>
      </c>
      <c r="B851">
        <v>1996</v>
      </c>
      <c r="C851" t="s">
        <v>190</v>
      </c>
      <c r="D851" t="s">
        <v>93</v>
      </c>
      <c r="E851">
        <v>2021</v>
      </c>
      <c r="F851">
        <v>10004038</v>
      </c>
    </row>
    <row r="852" spans="1:6">
      <c r="A852" t="s">
        <v>590</v>
      </c>
      <c r="B852">
        <v>2009</v>
      </c>
      <c r="C852" t="s">
        <v>190</v>
      </c>
      <c r="D852" t="s">
        <v>133</v>
      </c>
      <c r="E852">
        <v>2022</v>
      </c>
      <c r="F852">
        <v>10004365</v>
      </c>
    </row>
    <row r="853" spans="1:6">
      <c r="A853" t="s">
        <v>257</v>
      </c>
      <c r="B853">
        <v>2007</v>
      </c>
      <c r="C853" t="s">
        <v>190</v>
      </c>
      <c r="D853" t="s">
        <v>113</v>
      </c>
      <c r="E853" t="s">
        <v>105</v>
      </c>
      <c r="F853">
        <v>10003477</v>
      </c>
    </row>
    <row r="854" spans="1:6">
      <c r="A854" t="s">
        <v>1256</v>
      </c>
      <c r="B854">
        <v>1997</v>
      </c>
      <c r="C854" t="s">
        <v>189</v>
      </c>
      <c r="D854" t="s">
        <v>90</v>
      </c>
      <c r="E854">
        <v>2022</v>
      </c>
      <c r="F854">
        <v>10000178</v>
      </c>
    </row>
    <row r="855" spans="1:6">
      <c r="A855" t="s">
        <v>1313</v>
      </c>
      <c r="B855">
        <v>2006</v>
      </c>
      <c r="C855" t="s">
        <v>190</v>
      </c>
      <c r="D855" t="s">
        <v>164</v>
      </c>
      <c r="E855" t="s">
        <v>105</v>
      </c>
      <c r="F855">
        <v>10003480</v>
      </c>
    </row>
    <row r="856" spans="1:6">
      <c r="A856" t="s">
        <v>558</v>
      </c>
      <c r="B856">
        <v>2007</v>
      </c>
      <c r="C856" t="s">
        <v>190</v>
      </c>
      <c r="D856" t="s">
        <v>133</v>
      </c>
      <c r="E856" t="s">
        <v>105</v>
      </c>
      <c r="F856">
        <v>10003490</v>
      </c>
    </row>
    <row r="857" spans="1:6">
      <c r="A857" t="s">
        <v>744</v>
      </c>
      <c r="B857">
        <v>2008</v>
      </c>
      <c r="C857" t="s">
        <v>190</v>
      </c>
      <c r="D857" t="s">
        <v>155</v>
      </c>
      <c r="E857">
        <v>2021</v>
      </c>
      <c r="F857">
        <v>10004180</v>
      </c>
    </row>
    <row r="858" spans="1:6">
      <c r="A858" t="s">
        <v>458</v>
      </c>
      <c r="B858">
        <v>2004</v>
      </c>
      <c r="C858" t="s">
        <v>190</v>
      </c>
      <c r="D858" t="s">
        <v>126</v>
      </c>
      <c r="E858">
        <v>2021</v>
      </c>
      <c r="F858">
        <v>10004096</v>
      </c>
    </row>
    <row r="859" spans="1:6">
      <c r="A859" t="s">
        <v>1232</v>
      </c>
      <c r="B859">
        <v>1991</v>
      </c>
      <c r="C859" t="s">
        <v>190</v>
      </c>
      <c r="D859" t="s">
        <v>93</v>
      </c>
      <c r="E859">
        <v>2021</v>
      </c>
      <c r="F859">
        <v>10004025</v>
      </c>
    </row>
    <row r="860" spans="1:6">
      <c r="A860" t="s">
        <v>988</v>
      </c>
      <c r="B860">
        <v>2008</v>
      </c>
      <c r="C860" t="s">
        <v>190</v>
      </c>
      <c r="D860" t="s">
        <v>179</v>
      </c>
      <c r="E860">
        <v>2021</v>
      </c>
      <c r="F860">
        <v>10004105</v>
      </c>
    </row>
    <row r="861" spans="1:6">
      <c r="A861" t="s">
        <v>971</v>
      </c>
      <c r="B861">
        <v>1982</v>
      </c>
      <c r="C861" t="s">
        <v>189</v>
      </c>
      <c r="D861" t="s">
        <v>177</v>
      </c>
      <c r="E861">
        <v>2021</v>
      </c>
      <c r="F861">
        <v>10004015</v>
      </c>
    </row>
    <row r="862" spans="1:6">
      <c r="A862" t="s">
        <v>1321</v>
      </c>
      <c r="B862">
        <v>2006</v>
      </c>
      <c r="C862" t="s">
        <v>189</v>
      </c>
      <c r="D862" t="s">
        <v>95</v>
      </c>
      <c r="E862" t="s">
        <v>105</v>
      </c>
      <c r="F862">
        <v>10004299</v>
      </c>
    </row>
    <row r="863" spans="1:6">
      <c r="A863" t="s">
        <v>617</v>
      </c>
      <c r="B863">
        <v>2003</v>
      </c>
      <c r="C863" t="s">
        <v>189</v>
      </c>
      <c r="D863" t="s">
        <v>138</v>
      </c>
      <c r="E863">
        <v>2021</v>
      </c>
      <c r="F863">
        <v>10003414</v>
      </c>
    </row>
    <row r="864" spans="1:6">
      <c r="A864" t="s">
        <v>454</v>
      </c>
      <c r="B864">
        <v>2005</v>
      </c>
      <c r="C864" t="s">
        <v>190</v>
      </c>
      <c r="D864" t="s">
        <v>126</v>
      </c>
      <c r="E864">
        <v>2021</v>
      </c>
      <c r="F864">
        <v>10003930</v>
      </c>
    </row>
    <row r="865" spans="1:6">
      <c r="A865" t="s">
        <v>1267</v>
      </c>
      <c r="B865">
        <v>2007</v>
      </c>
      <c r="C865" t="s">
        <v>189</v>
      </c>
      <c r="D865" t="s">
        <v>156</v>
      </c>
      <c r="E865" t="s">
        <v>105</v>
      </c>
      <c r="F865">
        <v>10003584</v>
      </c>
    </row>
    <row r="866" spans="1:6">
      <c r="A866" t="s">
        <v>1067</v>
      </c>
      <c r="B866">
        <v>1979</v>
      </c>
      <c r="C866" t="s">
        <v>190</v>
      </c>
      <c r="D866" t="s">
        <v>186</v>
      </c>
      <c r="E866">
        <v>2021</v>
      </c>
      <c r="F866">
        <v>10003700</v>
      </c>
    </row>
    <row r="867" spans="1:6">
      <c r="A867" t="s">
        <v>1050</v>
      </c>
      <c r="B867">
        <v>1979</v>
      </c>
      <c r="C867" t="s">
        <v>189</v>
      </c>
      <c r="D867" t="s">
        <v>186</v>
      </c>
      <c r="E867">
        <v>2021</v>
      </c>
      <c r="F867">
        <v>10003699</v>
      </c>
    </row>
    <row r="868" spans="1:6">
      <c r="A868" t="s">
        <v>1185</v>
      </c>
      <c r="B868">
        <v>1979</v>
      </c>
      <c r="C868" t="s">
        <v>189</v>
      </c>
      <c r="D868" t="s">
        <v>93</v>
      </c>
      <c r="E868">
        <v>2021</v>
      </c>
      <c r="F868">
        <v>10003982</v>
      </c>
    </row>
    <row r="869" spans="1:6">
      <c r="A869" t="s">
        <v>806</v>
      </c>
      <c r="B869">
        <v>2007</v>
      </c>
      <c r="C869" t="s">
        <v>189</v>
      </c>
      <c r="D869" t="s">
        <v>160</v>
      </c>
      <c r="E869">
        <v>2021</v>
      </c>
      <c r="F869">
        <v>10003476</v>
      </c>
    </row>
    <row r="870" spans="1:6">
      <c r="A870" t="s">
        <v>1009</v>
      </c>
      <c r="B870">
        <v>1992</v>
      </c>
      <c r="C870" t="s">
        <v>190</v>
      </c>
      <c r="D870" t="s">
        <v>179</v>
      </c>
      <c r="E870">
        <v>2021</v>
      </c>
      <c r="F870">
        <v>10004148</v>
      </c>
    </row>
    <row r="871" spans="1:6">
      <c r="A871" t="s">
        <v>1547</v>
      </c>
      <c r="B871">
        <v>1991</v>
      </c>
      <c r="C871" t="s">
        <v>189</v>
      </c>
      <c r="D871" t="s">
        <v>137</v>
      </c>
      <c r="E871">
        <v>2021</v>
      </c>
      <c r="F871">
        <v>10002442</v>
      </c>
    </row>
    <row r="872" spans="1:6">
      <c r="A872" t="s">
        <v>1298</v>
      </c>
      <c r="B872">
        <v>2001</v>
      </c>
      <c r="C872" t="s">
        <v>190</v>
      </c>
      <c r="D872" t="s">
        <v>120</v>
      </c>
      <c r="E872" t="s">
        <v>105</v>
      </c>
      <c r="F872">
        <v>10000471</v>
      </c>
    </row>
    <row r="873" spans="1:6">
      <c r="A873" t="s">
        <v>934</v>
      </c>
      <c r="B873">
        <v>1988</v>
      </c>
      <c r="C873" t="s">
        <v>189</v>
      </c>
      <c r="D873" t="s">
        <v>172</v>
      </c>
      <c r="E873">
        <v>2021</v>
      </c>
      <c r="F873">
        <v>10003895</v>
      </c>
    </row>
    <row r="874" spans="1:6">
      <c r="A874" t="s">
        <v>612</v>
      </c>
      <c r="B874">
        <v>1994</v>
      </c>
      <c r="C874" t="s">
        <v>190</v>
      </c>
      <c r="D874" t="s">
        <v>137</v>
      </c>
      <c r="E874">
        <v>2021</v>
      </c>
      <c r="F874">
        <v>10004030</v>
      </c>
    </row>
    <row r="875" spans="1:6">
      <c r="A875" t="s">
        <v>795</v>
      </c>
      <c r="B875">
        <v>2007</v>
      </c>
      <c r="C875" t="s">
        <v>189</v>
      </c>
      <c r="D875" t="s">
        <v>159</v>
      </c>
      <c r="E875">
        <v>2021</v>
      </c>
      <c r="F875">
        <v>10003427</v>
      </c>
    </row>
    <row r="876" spans="1:6">
      <c r="A876" t="s">
        <v>631</v>
      </c>
      <c r="B876">
        <v>2006</v>
      </c>
      <c r="C876" t="s">
        <v>189</v>
      </c>
      <c r="D876" t="s">
        <v>141</v>
      </c>
      <c r="E876">
        <v>2021</v>
      </c>
      <c r="F876">
        <v>10004263</v>
      </c>
    </row>
    <row r="877" spans="1:6">
      <c r="A877" t="s">
        <v>1034</v>
      </c>
      <c r="B877">
        <v>1994</v>
      </c>
      <c r="C877" t="s">
        <v>190</v>
      </c>
      <c r="D877" t="s">
        <v>183</v>
      </c>
      <c r="E877">
        <v>2021</v>
      </c>
      <c r="F877">
        <v>10004113</v>
      </c>
    </row>
    <row r="878" spans="1:6">
      <c r="A878" t="s">
        <v>837</v>
      </c>
      <c r="B878">
        <v>1998</v>
      </c>
      <c r="C878" t="s">
        <v>190</v>
      </c>
      <c r="D878" t="s">
        <v>161</v>
      </c>
      <c r="E878">
        <v>2021</v>
      </c>
      <c r="F878">
        <v>10001471</v>
      </c>
    </row>
    <row r="879" spans="1:6">
      <c r="A879" t="s">
        <v>819</v>
      </c>
      <c r="B879">
        <v>2006</v>
      </c>
      <c r="C879" t="s">
        <v>189</v>
      </c>
      <c r="D879" t="s">
        <v>161</v>
      </c>
      <c r="E879">
        <v>2021</v>
      </c>
      <c r="F879">
        <v>10003130</v>
      </c>
    </row>
    <row r="880" spans="1:6">
      <c r="A880" t="s">
        <v>815</v>
      </c>
      <c r="B880">
        <v>2002</v>
      </c>
      <c r="C880" t="s">
        <v>189</v>
      </c>
      <c r="D880" t="s">
        <v>161</v>
      </c>
      <c r="E880">
        <v>2021</v>
      </c>
      <c r="F880">
        <v>10001472</v>
      </c>
    </row>
    <row r="881" spans="1:6">
      <c r="A881" t="s">
        <v>871</v>
      </c>
      <c r="B881">
        <v>1995</v>
      </c>
      <c r="C881" t="s">
        <v>189</v>
      </c>
      <c r="D881" t="s">
        <v>167</v>
      </c>
      <c r="E881">
        <v>2021</v>
      </c>
      <c r="F881">
        <v>10003599</v>
      </c>
    </row>
    <row r="882" spans="1:6">
      <c r="A882" t="s">
        <v>878</v>
      </c>
      <c r="B882">
        <v>1998</v>
      </c>
      <c r="C882" t="s">
        <v>189</v>
      </c>
      <c r="D882" t="s">
        <v>167</v>
      </c>
      <c r="E882">
        <v>2021</v>
      </c>
      <c r="F882">
        <v>10003655</v>
      </c>
    </row>
    <row r="883" spans="1:6">
      <c r="A883" t="s">
        <v>868</v>
      </c>
      <c r="B883">
        <v>2005</v>
      </c>
      <c r="C883" t="s">
        <v>189</v>
      </c>
      <c r="D883" t="s">
        <v>167</v>
      </c>
      <c r="E883">
        <v>2021</v>
      </c>
      <c r="F883">
        <v>10003165</v>
      </c>
    </row>
    <row r="884" spans="1:6">
      <c r="A884" t="s">
        <v>1239</v>
      </c>
      <c r="B884">
        <v>1996</v>
      </c>
      <c r="C884" t="s">
        <v>190</v>
      </c>
      <c r="D884" t="s">
        <v>93</v>
      </c>
      <c r="E884">
        <v>2021</v>
      </c>
      <c r="F884">
        <v>10004119</v>
      </c>
    </row>
    <row r="885" spans="1:6">
      <c r="A885" t="s">
        <v>1349</v>
      </c>
      <c r="B885">
        <v>2002</v>
      </c>
      <c r="C885" t="s">
        <v>190</v>
      </c>
      <c r="D885" t="s">
        <v>116</v>
      </c>
      <c r="E885" t="s">
        <v>105</v>
      </c>
      <c r="F885">
        <v>10004237</v>
      </c>
    </row>
    <row r="886" spans="1:6">
      <c r="A886" t="s">
        <v>1287</v>
      </c>
      <c r="B886">
        <v>1988</v>
      </c>
      <c r="C886" t="s">
        <v>189</v>
      </c>
      <c r="D886" t="s">
        <v>90</v>
      </c>
      <c r="E886" t="s">
        <v>105</v>
      </c>
      <c r="F886">
        <v>10000284</v>
      </c>
    </row>
    <row r="887" spans="1:6">
      <c r="A887" t="s">
        <v>762</v>
      </c>
      <c r="B887">
        <v>2001</v>
      </c>
      <c r="C887" t="s">
        <v>189</v>
      </c>
      <c r="D887" t="s">
        <v>157</v>
      </c>
      <c r="E887">
        <v>2021</v>
      </c>
      <c r="F887">
        <v>10002763</v>
      </c>
    </row>
    <row r="888" spans="1:6">
      <c r="A888" t="s">
        <v>1460</v>
      </c>
      <c r="B888">
        <v>1993</v>
      </c>
      <c r="C888" t="s">
        <v>189</v>
      </c>
      <c r="D888" t="s">
        <v>184</v>
      </c>
      <c r="E888">
        <v>2021</v>
      </c>
      <c r="F888">
        <v>10003927</v>
      </c>
    </row>
    <row r="889" spans="1:6">
      <c r="A889" t="s">
        <v>671</v>
      </c>
      <c r="B889">
        <v>2002</v>
      </c>
      <c r="C889" t="s">
        <v>189</v>
      </c>
      <c r="D889" t="s">
        <v>144</v>
      </c>
      <c r="E889">
        <v>2021</v>
      </c>
      <c r="F889">
        <v>10001695</v>
      </c>
    </row>
    <row r="890" spans="1:6">
      <c r="A890" t="s">
        <v>951</v>
      </c>
      <c r="B890">
        <v>2006</v>
      </c>
      <c r="C890" t="s">
        <v>190</v>
      </c>
      <c r="D890" t="s">
        <v>173</v>
      </c>
      <c r="E890">
        <v>2021</v>
      </c>
      <c r="F890">
        <v>10004298</v>
      </c>
    </row>
    <row r="891" spans="1:6">
      <c r="A891" t="s">
        <v>936</v>
      </c>
      <c r="B891">
        <v>2005</v>
      </c>
      <c r="C891" t="s">
        <v>189</v>
      </c>
      <c r="D891" t="s">
        <v>173</v>
      </c>
      <c r="E891">
        <v>2021</v>
      </c>
      <c r="F891">
        <v>10003746</v>
      </c>
    </row>
    <row r="892" spans="1:6">
      <c r="A892" t="s">
        <v>1672</v>
      </c>
      <c r="B892">
        <v>1988</v>
      </c>
      <c r="C892" t="s">
        <v>190</v>
      </c>
      <c r="D892" t="s">
        <v>115</v>
      </c>
      <c r="E892">
        <v>2021</v>
      </c>
      <c r="F892">
        <v>10000310</v>
      </c>
    </row>
    <row r="893" spans="1:6">
      <c r="A893" t="s">
        <v>1669</v>
      </c>
      <c r="B893">
        <v>1994</v>
      </c>
      <c r="C893" t="s">
        <v>189</v>
      </c>
      <c r="D893" t="s">
        <v>115</v>
      </c>
      <c r="E893">
        <v>2021</v>
      </c>
      <c r="F893">
        <v>10000311</v>
      </c>
    </row>
    <row r="894" spans="1:6">
      <c r="A894" t="s">
        <v>1086</v>
      </c>
      <c r="B894">
        <v>1980</v>
      </c>
      <c r="C894" t="s">
        <v>189</v>
      </c>
      <c r="D894" t="s">
        <v>186</v>
      </c>
      <c r="E894">
        <v>2021</v>
      </c>
      <c r="F894">
        <v>10003741</v>
      </c>
    </row>
    <row r="895" spans="1:6">
      <c r="A895" t="s">
        <v>622</v>
      </c>
      <c r="B895">
        <v>2005</v>
      </c>
      <c r="C895" t="s">
        <v>189</v>
      </c>
      <c r="D895" t="s">
        <v>139</v>
      </c>
      <c r="E895">
        <v>2021</v>
      </c>
      <c r="F895">
        <v>10002627</v>
      </c>
    </row>
    <row r="896" spans="1:6">
      <c r="A896" t="s">
        <v>1560</v>
      </c>
      <c r="B896">
        <v>1994</v>
      </c>
      <c r="C896" t="s">
        <v>189</v>
      </c>
      <c r="D896" t="s">
        <v>139</v>
      </c>
      <c r="E896">
        <v>2021</v>
      </c>
      <c r="F896">
        <v>10000761</v>
      </c>
    </row>
    <row r="897" spans="1:6">
      <c r="A897" t="s">
        <v>1252</v>
      </c>
      <c r="B897">
        <v>2003</v>
      </c>
      <c r="C897" t="s">
        <v>189</v>
      </c>
      <c r="D897" t="s">
        <v>87</v>
      </c>
      <c r="E897">
        <v>2022</v>
      </c>
      <c r="F897">
        <v>10002105</v>
      </c>
    </row>
    <row r="898" spans="1:6">
      <c r="A898" t="s">
        <v>1568</v>
      </c>
      <c r="B898">
        <v>2005</v>
      </c>
      <c r="C898" t="s">
        <v>190</v>
      </c>
      <c r="D898" t="s">
        <v>139</v>
      </c>
      <c r="E898">
        <v>2021</v>
      </c>
      <c r="F898">
        <v>10003953</v>
      </c>
    </row>
    <row r="899" spans="1:6">
      <c r="A899" t="s">
        <v>1634</v>
      </c>
      <c r="B899">
        <v>2006</v>
      </c>
      <c r="C899" t="s">
        <v>189</v>
      </c>
      <c r="D899" t="s">
        <v>114</v>
      </c>
      <c r="E899">
        <v>2021</v>
      </c>
      <c r="F899">
        <v>10003101</v>
      </c>
    </row>
    <row r="900" spans="1:6">
      <c r="A900" t="s">
        <v>1407</v>
      </c>
      <c r="B900">
        <v>2006</v>
      </c>
      <c r="C900" t="s">
        <v>189</v>
      </c>
      <c r="D900" t="s">
        <v>106</v>
      </c>
      <c r="E900">
        <v>2021</v>
      </c>
      <c r="F900">
        <v>10003192</v>
      </c>
    </row>
    <row r="901" spans="1:6">
      <c r="A901" t="s">
        <v>1183</v>
      </c>
      <c r="B901">
        <v>1989</v>
      </c>
      <c r="C901" t="s">
        <v>189</v>
      </c>
      <c r="D901" t="s">
        <v>93</v>
      </c>
      <c r="E901">
        <v>2021</v>
      </c>
      <c r="F901">
        <v>10003985</v>
      </c>
    </row>
    <row r="902" spans="1:6">
      <c r="A902" t="s">
        <v>1663</v>
      </c>
      <c r="B902">
        <v>1995</v>
      </c>
      <c r="C902" t="s">
        <v>189</v>
      </c>
      <c r="D902" t="s">
        <v>116</v>
      </c>
      <c r="E902">
        <v>2021</v>
      </c>
      <c r="F902">
        <v>10004051</v>
      </c>
    </row>
    <row r="903" spans="1:6">
      <c r="A903" t="s">
        <v>1685</v>
      </c>
      <c r="B903">
        <v>2006</v>
      </c>
      <c r="C903" t="s">
        <v>189</v>
      </c>
      <c r="D903" t="s">
        <v>128</v>
      </c>
      <c r="E903">
        <v>2021</v>
      </c>
      <c r="F903">
        <v>10004267</v>
      </c>
    </row>
    <row r="904" spans="1:6">
      <c r="A904" t="s">
        <v>741</v>
      </c>
      <c r="B904">
        <v>2005</v>
      </c>
      <c r="C904" t="s">
        <v>190</v>
      </c>
      <c r="D904" t="s">
        <v>155</v>
      </c>
      <c r="E904" t="s">
        <v>107</v>
      </c>
      <c r="F904">
        <v>10003140</v>
      </c>
    </row>
    <row r="905" spans="1:6">
      <c r="A905" t="s">
        <v>1586</v>
      </c>
      <c r="B905">
        <v>2001</v>
      </c>
      <c r="C905" t="s">
        <v>189</v>
      </c>
      <c r="D905" t="s">
        <v>118</v>
      </c>
      <c r="E905">
        <v>2021</v>
      </c>
      <c r="F905">
        <v>10001773</v>
      </c>
    </row>
    <row r="906" spans="1:6">
      <c r="A906" t="s">
        <v>377</v>
      </c>
      <c r="B906">
        <v>2005</v>
      </c>
      <c r="C906" t="s">
        <v>190</v>
      </c>
      <c r="D906" t="s">
        <v>123</v>
      </c>
      <c r="E906">
        <v>2021</v>
      </c>
      <c r="F906">
        <v>10002834</v>
      </c>
    </row>
    <row r="907" spans="1:6">
      <c r="A907" t="s">
        <v>643</v>
      </c>
      <c r="B907">
        <v>2002</v>
      </c>
      <c r="C907" t="s">
        <v>189</v>
      </c>
      <c r="D907" t="s">
        <v>143</v>
      </c>
      <c r="E907">
        <v>2021</v>
      </c>
      <c r="F907">
        <v>10002113</v>
      </c>
    </row>
    <row r="908" spans="1:6">
      <c r="A908" t="s">
        <v>664</v>
      </c>
      <c r="B908">
        <v>2006</v>
      </c>
      <c r="C908" t="s">
        <v>190</v>
      </c>
      <c r="D908" t="s">
        <v>143</v>
      </c>
      <c r="E908">
        <v>2021</v>
      </c>
      <c r="F908">
        <v>10003454</v>
      </c>
    </row>
    <row r="909" spans="1:6">
      <c r="A909" t="s">
        <v>1528</v>
      </c>
      <c r="B909">
        <v>2004</v>
      </c>
      <c r="C909" t="s">
        <v>190</v>
      </c>
      <c r="D909" t="s">
        <v>182</v>
      </c>
      <c r="E909">
        <v>2021</v>
      </c>
      <c r="F909">
        <v>10003547</v>
      </c>
    </row>
    <row r="910" spans="1:6">
      <c r="A910" t="s">
        <v>313</v>
      </c>
      <c r="B910">
        <v>2007</v>
      </c>
      <c r="C910" t="s">
        <v>189</v>
      </c>
      <c r="D910" t="s">
        <v>119</v>
      </c>
      <c r="E910">
        <v>2021</v>
      </c>
      <c r="F910">
        <v>10004182</v>
      </c>
    </row>
    <row r="911" spans="1:6">
      <c r="A911" t="s">
        <v>337</v>
      </c>
      <c r="B911">
        <v>2005</v>
      </c>
      <c r="C911" t="s">
        <v>189</v>
      </c>
      <c r="D911" t="s">
        <v>122</v>
      </c>
      <c r="E911">
        <v>2021</v>
      </c>
      <c r="F911">
        <v>10003554</v>
      </c>
    </row>
    <row r="912" spans="1:6">
      <c r="A912" t="s">
        <v>354</v>
      </c>
      <c r="B912">
        <v>2000</v>
      </c>
      <c r="C912" t="s">
        <v>190</v>
      </c>
      <c r="D912" t="s">
        <v>121</v>
      </c>
      <c r="E912" t="s">
        <v>105</v>
      </c>
      <c r="F912">
        <v>10004250</v>
      </c>
    </row>
    <row r="913" spans="1:6">
      <c r="A913" t="s">
        <v>655</v>
      </c>
      <c r="B913">
        <v>1996</v>
      </c>
      <c r="C913" t="s">
        <v>189</v>
      </c>
      <c r="D913" t="s">
        <v>143</v>
      </c>
      <c r="E913">
        <v>2021</v>
      </c>
      <c r="F913">
        <v>10003614</v>
      </c>
    </row>
    <row r="914" spans="1:6">
      <c r="A914" t="s">
        <v>236</v>
      </c>
      <c r="B914">
        <v>2001</v>
      </c>
      <c r="C914" t="s">
        <v>189</v>
      </c>
      <c r="D914" t="s">
        <v>110</v>
      </c>
      <c r="E914">
        <v>2021</v>
      </c>
      <c r="F914">
        <v>10003163</v>
      </c>
    </row>
    <row r="915" spans="1:6">
      <c r="A915" t="s">
        <v>1629</v>
      </c>
      <c r="B915">
        <v>1991</v>
      </c>
      <c r="C915" t="s">
        <v>190</v>
      </c>
      <c r="D915" t="s">
        <v>114</v>
      </c>
      <c r="E915">
        <v>2021</v>
      </c>
      <c r="F915">
        <v>10000623</v>
      </c>
    </row>
    <row r="916" spans="1:6">
      <c r="A916" t="s">
        <v>1141</v>
      </c>
      <c r="B916">
        <v>1982</v>
      </c>
      <c r="C916" t="s">
        <v>190</v>
      </c>
      <c r="D916" t="s">
        <v>93</v>
      </c>
      <c r="E916">
        <v>2021</v>
      </c>
      <c r="F916">
        <v>10003797</v>
      </c>
    </row>
    <row r="917" spans="1:6">
      <c r="A917" t="s">
        <v>270</v>
      </c>
      <c r="B917">
        <v>2005</v>
      </c>
      <c r="C917" t="s">
        <v>189</v>
      </c>
      <c r="D917" t="s">
        <v>117</v>
      </c>
      <c r="E917">
        <v>2021</v>
      </c>
      <c r="F917">
        <v>10004305</v>
      </c>
    </row>
    <row r="918" spans="1:6">
      <c r="A918" t="s">
        <v>1166</v>
      </c>
      <c r="B918">
        <v>1992</v>
      </c>
      <c r="C918" t="s">
        <v>189</v>
      </c>
      <c r="D918" t="s">
        <v>93</v>
      </c>
      <c r="E918">
        <v>2021</v>
      </c>
      <c r="F918">
        <v>10003828</v>
      </c>
    </row>
    <row r="919" spans="1:6">
      <c r="A919" t="s">
        <v>1246</v>
      </c>
      <c r="B919">
        <v>2005</v>
      </c>
      <c r="C919" t="s">
        <v>190</v>
      </c>
      <c r="D919" t="s">
        <v>188</v>
      </c>
      <c r="E919">
        <v>2021</v>
      </c>
      <c r="F919">
        <v>10003517</v>
      </c>
    </row>
    <row r="920" spans="1:6">
      <c r="A920" t="s">
        <v>1479</v>
      </c>
      <c r="B920">
        <v>2002</v>
      </c>
      <c r="C920" t="s">
        <v>189</v>
      </c>
      <c r="D920" t="s">
        <v>184</v>
      </c>
      <c r="E920">
        <v>2021</v>
      </c>
      <c r="F920">
        <v>10004073</v>
      </c>
    </row>
    <row r="921" spans="1:6">
      <c r="A921" t="s">
        <v>1444</v>
      </c>
      <c r="B921">
        <v>2004</v>
      </c>
      <c r="C921" t="s">
        <v>189</v>
      </c>
      <c r="D921" t="s">
        <v>184</v>
      </c>
      <c r="E921">
        <v>2021</v>
      </c>
      <c r="F921">
        <v>10003742</v>
      </c>
    </row>
    <row r="922" spans="1:6">
      <c r="A922" t="s">
        <v>1440</v>
      </c>
      <c r="B922">
        <v>2001</v>
      </c>
      <c r="C922" t="s">
        <v>189</v>
      </c>
      <c r="D922" t="s">
        <v>184</v>
      </c>
      <c r="E922">
        <v>2021</v>
      </c>
      <c r="F922">
        <v>10003848</v>
      </c>
    </row>
    <row r="923" spans="1:6">
      <c r="A923" t="s">
        <v>1282</v>
      </c>
      <c r="B923">
        <v>2008</v>
      </c>
      <c r="C923" t="s">
        <v>189</v>
      </c>
      <c r="D923" t="s">
        <v>129</v>
      </c>
      <c r="E923" t="s">
        <v>105</v>
      </c>
      <c r="F923">
        <v>10003634</v>
      </c>
    </row>
    <row r="924" spans="1:6">
      <c r="A924" t="s">
        <v>1276</v>
      </c>
      <c r="B924">
        <v>2005</v>
      </c>
      <c r="C924" t="s">
        <v>189</v>
      </c>
      <c r="D924" t="s">
        <v>129</v>
      </c>
      <c r="E924" t="s">
        <v>105</v>
      </c>
      <c r="F924">
        <v>10002699</v>
      </c>
    </row>
    <row r="925" spans="1:6">
      <c r="A925" t="s">
        <v>1253</v>
      </c>
      <c r="B925">
        <v>1979</v>
      </c>
      <c r="C925" t="s">
        <v>189</v>
      </c>
      <c r="D925" t="s">
        <v>129</v>
      </c>
      <c r="E925">
        <v>2022</v>
      </c>
      <c r="F925">
        <v>10004352</v>
      </c>
    </row>
    <row r="926" spans="1:6">
      <c r="A926" t="s">
        <v>477</v>
      </c>
      <c r="B926">
        <v>1998</v>
      </c>
      <c r="C926" t="s">
        <v>189</v>
      </c>
      <c r="D926" t="s">
        <v>132</v>
      </c>
      <c r="E926" t="s">
        <v>105</v>
      </c>
      <c r="F926">
        <v>10004297</v>
      </c>
    </row>
    <row r="927" spans="1:6">
      <c r="A927" t="s">
        <v>613</v>
      </c>
      <c r="B927">
        <v>1989</v>
      </c>
      <c r="C927" t="s">
        <v>189</v>
      </c>
      <c r="D927" t="s">
        <v>138</v>
      </c>
      <c r="E927">
        <v>2021</v>
      </c>
      <c r="F927">
        <v>10001480</v>
      </c>
    </row>
    <row r="928" spans="1:6">
      <c r="A928" t="s">
        <v>585</v>
      </c>
      <c r="B928">
        <v>2008</v>
      </c>
      <c r="C928" t="s">
        <v>189</v>
      </c>
      <c r="D928" t="s">
        <v>134</v>
      </c>
      <c r="E928">
        <v>2021</v>
      </c>
      <c r="F928">
        <v>10004272</v>
      </c>
    </row>
    <row r="929" spans="1:6">
      <c r="A929" t="s">
        <v>45</v>
      </c>
      <c r="B929">
        <v>2000</v>
      </c>
      <c r="C929" t="s">
        <v>190</v>
      </c>
      <c r="D929" t="s">
        <v>120</v>
      </c>
      <c r="E929" t="s">
        <v>105</v>
      </c>
      <c r="F929">
        <v>10000472</v>
      </c>
    </row>
    <row r="930" spans="1:6">
      <c r="A930" t="s">
        <v>684</v>
      </c>
      <c r="B930">
        <v>2002</v>
      </c>
      <c r="C930" t="s">
        <v>190</v>
      </c>
      <c r="D930" t="s">
        <v>145</v>
      </c>
      <c r="E930">
        <v>2021</v>
      </c>
      <c r="F930">
        <v>10002265</v>
      </c>
    </row>
    <row r="931" spans="1:6">
      <c r="A931" t="s">
        <v>809</v>
      </c>
      <c r="B931">
        <v>2003</v>
      </c>
      <c r="C931" t="s">
        <v>190</v>
      </c>
      <c r="D931" t="s">
        <v>158</v>
      </c>
      <c r="E931">
        <v>2021</v>
      </c>
      <c r="F931">
        <v>10003155</v>
      </c>
    </row>
    <row r="932" spans="1:6">
      <c r="A932" t="s">
        <v>1114</v>
      </c>
      <c r="B932">
        <v>1984</v>
      </c>
      <c r="C932" t="s">
        <v>190</v>
      </c>
      <c r="D932" t="s">
        <v>186</v>
      </c>
      <c r="E932">
        <v>2021</v>
      </c>
      <c r="F932">
        <v>10003956</v>
      </c>
    </row>
    <row r="933" spans="1:6">
      <c r="A933" t="s">
        <v>685</v>
      </c>
      <c r="B933">
        <v>2002</v>
      </c>
      <c r="C933" t="s">
        <v>190</v>
      </c>
      <c r="D933" t="s">
        <v>145</v>
      </c>
      <c r="E933">
        <v>2021</v>
      </c>
      <c r="F933">
        <v>10002674</v>
      </c>
    </row>
    <row r="934" spans="1:6">
      <c r="A934" t="s">
        <v>439</v>
      </c>
      <c r="B934">
        <v>2004</v>
      </c>
      <c r="C934" t="s">
        <v>189</v>
      </c>
      <c r="D934" t="s">
        <v>126</v>
      </c>
      <c r="E934">
        <v>2021</v>
      </c>
      <c r="F934">
        <v>10004175</v>
      </c>
    </row>
    <row r="935" spans="1:6">
      <c r="A935" t="s">
        <v>1213</v>
      </c>
      <c r="B935">
        <v>1999</v>
      </c>
      <c r="C935" t="s">
        <v>189</v>
      </c>
      <c r="D935" t="s">
        <v>93</v>
      </c>
      <c r="E935">
        <v>2021</v>
      </c>
      <c r="F935">
        <v>10004085</v>
      </c>
    </row>
    <row r="936" spans="1:6">
      <c r="A936" t="s">
        <v>1393</v>
      </c>
      <c r="B936">
        <v>2000</v>
      </c>
      <c r="C936" t="s">
        <v>189</v>
      </c>
      <c r="D936" t="s">
        <v>85</v>
      </c>
      <c r="E936" t="s">
        <v>105</v>
      </c>
      <c r="F936">
        <v>10003753</v>
      </c>
    </row>
    <row r="937" spans="1:6">
      <c r="A937" t="s">
        <v>1217</v>
      </c>
      <c r="B937">
        <v>1994</v>
      </c>
      <c r="C937" t="s">
        <v>189</v>
      </c>
      <c r="D937" t="s">
        <v>93</v>
      </c>
      <c r="E937">
        <v>2021</v>
      </c>
      <c r="F937">
        <v>10004129</v>
      </c>
    </row>
    <row r="938" spans="1:6">
      <c r="A938" t="s">
        <v>206</v>
      </c>
      <c r="B938">
        <v>2004</v>
      </c>
      <c r="C938" t="s">
        <v>189</v>
      </c>
      <c r="D938" t="s">
        <v>104</v>
      </c>
      <c r="E938" t="s">
        <v>105</v>
      </c>
      <c r="F938">
        <v>10002526</v>
      </c>
    </row>
    <row r="939" spans="1:6">
      <c r="A939" t="s">
        <v>1584</v>
      </c>
      <c r="B939">
        <v>1998</v>
      </c>
      <c r="C939" t="s">
        <v>189</v>
      </c>
      <c r="D939" t="s">
        <v>118</v>
      </c>
      <c r="E939">
        <v>2021</v>
      </c>
      <c r="F939">
        <v>10000848</v>
      </c>
    </row>
    <row r="940" spans="1:6">
      <c r="A940" t="s">
        <v>786</v>
      </c>
      <c r="B940">
        <v>2002</v>
      </c>
      <c r="C940" t="s">
        <v>189</v>
      </c>
      <c r="D940" t="s">
        <v>158</v>
      </c>
      <c r="E940">
        <v>2021</v>
      </c>
      <c r="F940">
        <v>10003135</v>
      </c>
    </row>
    <row r="941" spans="1:6">
      <c r="A941" t="s">
        <v>504</v>
      </c>
      <c r="B941">
        <v>2001</v>
      </c>
      <c r="C941" t="s">
        <v>189</v>
      </c>
      <c r="D941" t="s">
        <v>133</v>
      </c>
      <c r="E941">
        <v>2021</v>
      </c>
      <c r="F941">
        <v>10001921</v>
      </c>
    </row>
    <row r="942" spans="1:6">
      <c r="A942" t="s">
        <v>1496</v>
      </c>
      <c r="B942">
        <v>1996</v>
      </c>
      <c r="C942" t="s">
        <v>189</v>
      </c>
      <c r="D942" t="s">
        <v>180</v>
      </c>
      <c r="E942">
        <v>2021</v>
      </c>
      <c r="F942">
        <v>10001269</v>
      </c>
    </row>
    <row r="943" spans="1:6">
      <c r="A943" t="s">
        <v>1337</v>
      </c>
      <c r="B943">
        <v>2000</v>
      </c>
      <c r="C943" t="s">
        <v>190</v>
      </c>
      <c r="D943" t="s">
        <v>116</v>
      </c>
      <c r="E943" t="s">
        <v>105</v>
      </c>
      <c r="F943">
        <v>10002378</v>
      </c>
    </row>
    <row r="944" spans="1:6">
      <c r="A944" t="s">
        <v>1546</v>
      </c>
      <c r="B944">
        <v>1997</v>
      </c>
      <c r="C944" t="s">
        <v>189</v>
      </c>
      <c r="D944" t="s">
        <v>137</v>
      </c>
      <c r="E944">
        <v>2021</v>
      </c>
      <c r="F944">
        <v>10000237</v>
      </c>
    </row>
    <row r="945" spans="1:6">
      <c r="A945" t="s">
        <v>872</v>
      </c>
      <c r="B945">
        <v>1995</v>
      </c>
      <c r="C945" t="s">
        <v>189</v>
      </c>
      <c r="D945" t="s">
        <v>167</v>
      </c>
      <c r="E945">
        <v>2021</v>
      </c>
      <c r="F945">
        <v>10003598</v>
      </c>
    </row>
    <row r="946" spans="1:6">
      <c r="A946" t="s">
        <v>1206</v>
      </c>
      <c r="B946">
        <v>1986</v>
      </c>
      <c r="C946" t="s">
        <v>189</v>
      </c>
      <c r="D946" t="s">
        <v>93</v>
      </c>
      <c r="E946">
        <v>2021</v>
      </c>
      <c r="F946">
        <v>10004024</v>
      </c>
    </row>
    <row r="947" spans="1:6">
      <c r="A947" t="s">
        <v>1005</v>
      </c>
      <c r="B947">
        <v>1993</v>
      </c>
      <c r="C947" t="s">
        <v>190</v>
      </c>
      <c r="D947" t="s">
        <v>179</v>
      </c>
      <c r="E947">
        <v>2021</v>
      </c>
      <c r="F947">
        <v>10004141</v>
      </c>
    </row>
    <row r="948" spans="1:6">
      <c r="A948" t="s">
        <v>545</v>
      </c>
      <c r="B948">
        <v>2008</v>
      </c>
      <c r="C948" t="s">
        <v>189</v>
      </c>
      <c r="D948" t="s">
        <v>133</v>
      </c>
      <c r="E948" t="s">
        <v>105</v>
      </c>
      <c r="F948">
        <v>10004192</v>
      </c>
    </row>
    <row r="949" spans="1:6">
      <c r="A949" t="s">
        <v>488</v>
      </c>
      <c r="B949">
        <v>2003</v>
      </c>
      <c r="C949" t="s">
        <v>190</v>
      </c>
      <c r="D949" t="s">
        <v>90</v>
      </c>
      <c r="E949" t="s">
        <v>105</v>
      </c>
      <c r="F949">
        <v>10002498</v>
      </c>
    </row>
    <row r="950" spans="1:6">
      <c r="A950" t="s">
        <v>734</v>
      </c>
      <c r="B950">
        <v>2007</v>
      </c>
      <c r="C950" t="s">
        <v>189</v>
      </c>
      <c r="D950" t="s">
        <v>155</v>
      </c>
      <c r="E950">
        <v>2021</v>
      </c>
      <c r="F950">
        <v>10003494</v>
      </c>
    </row>
    <row r="951" spans="1:6">
      <c r="A951" t="s">
        <v>400</v>
      </c>
      <c r="B951">
        <v>2005</v>
      </c>
      <c r="C951" t="s">
        <v>189</v>
      </c>
      <c r="D951" t="s">
        <v>125</v>
      </c>
      <c r="E951" t="s">
        <v>105</v>
      </c>
      <c r="F951">
        <v>10002654</v>
      </c>
    </row>
    <row r="952" spans="1:6">
      <c r="A952" t="s">
        <v>474</v>
      </c>
      <c r="B952">
        <v>2006</v>
      </c>
      <c r="C952" t="s">
        <v>189</v>
      </c>
      <c r="D952" t="s">
        <v>132</v>
      </c>
      <c r="E952" t="s">
        <v>105</v>
      </c>
      <c r="F952">
        <v>10003277</v>
      </c>
    </row>
    <row r="953" spans="1:6">
      <c r="A953" t="s">
        <v>1311</v>
      </c>
      <c r="B953">
        <v>2007</v>
      </c>
      <c r="C953" t="s">
        <v>190</v>
      </c>
      <c r="D953" t="s">
        <v>132</v>
      </c>
      <c r="E953" t="s">
        <v>105</v>
      </c>
      <c r="F953">
        <v>10003925</v>
      </c>
    </row>
    <row r="954" spans="1:6">
      <c r="A954" t="s">
        <v>268</v>
      </c>
      <c r="B954">
        <v>2003</v>
      </c>
      <c r="C954" t="s">
        <v>189</v>
      </c>
      <c r="D954" t="s">
        <v>117</v>
      </c>
      <c r="E954">
        <v>2021</v>
      </c>
      <c r="F954">
        <v>10003257</v>
      </c>
    </row>
    <row r="955" spans="1:6">
      <c r="A955" t="s">
        <v>1066</v>
      </c>
      <c r="B955">
        <v>1989</v>
      </c>
      <c r="C955" t="s">
        <v>190</v>
      </c>
      <c r="D955" t="s">
        <v>186</v>
      </c>
      <c r="E955">
        <v>2021</v>
      </c>
      <c r="F955">
        <v>10003701</v>
      </c>
    </row>
    <row r="956" spans="1:6">
      <c r="A956" t="s">
        <v>1430</v>
      </c>
      <c r="B956">
        <v>1995</v>
      </c>
      <c r="C956" t="s">
        <v>189</v>
      </c>
      <c r="D956" t="s">
        <v>184</v>
      </c>
      <c r="E956">
        <v>2021</v>
      </c>
      <c r="F956">
        <v>10003729</v>
      </c>
    </row>
    <row r="957" spans="1:6">
      <c r="A957" t="s">
        <v>1299</v>
      </c>
      <c r="B957">
        <v>2003</v>
      </c>
      <c r="C957" t="s">
        <v>190</v>
      </c>
      <c r="D957" t="s">
        <v>120</v>
      </c>
      <c r="E957" t="s">
        <v>105</v>
      </c>
      <c r="F957">
        <v>10001771</v>
      </c>
    </row>
    <row r="958" spans="1:6">
      <c r="A958" t="s">
        <v>706</v>
      </c>
      <c r="B958">
        <v>2003</v>
      </c>
      <c r="C958" t="s">
        <v>189</v>
      </c>
      <c r="D958" t="s">
        <v>147</v>
      </c>
      <c r="E958">
        <v>2021</v>
      </c>
      <c r="F958">
        <v>10003172</v>
      </c>
    </row>
    <row r="959" spans="1:6">
      <c r="A959" t="s">
        <v>1131</v>
      </c>
      <c r="B959">
        <v>1983</v>
      </c>
      <c r="C959" t="s">
        <v>190</v>
      </c>
      <c r="D959" t="s">
        <v>93</v>
      </c>
      <c r="E959">
        <v>2021</v>
      </c>
      <c r="F959">
        <v>10003773</v>
      </c>
    </row>
    <row r="960" spans="1:6">
      <c r="A960" t="s">
        <v>530</v>
      </c>
      <c r="B960">
        <v>2007</v>
      </c>
      <c r="C960" t="s">
        <v>189</v>
      </c>
      <c r="D960" t="s">
        <v>133</v>
      </c>
      <c r="E960" t="s">
        <v>105</v>
      </c>
      <c r="F960">
        <v>10003504</v>
      </c>
    </row>
    <row r="961" spans="1:6">
      <c r="A961" t="s">
        <v>982</v>
      </c>
      <c r="B961">
        <v>1993</v>
      </c>
      <c r="C961" t="s">
        <v>190</v>
      </c>
      <c r="D961" t="s">
        <v>177</v>
      </c>
      <c r="E961">
        <v>2021</v>
      </c>
      <c r="F961">
        <v>10003561</v>
      </c>
    </row>
    <row r="962" spans="1:6">
      <c r="A962" t="s">
        <v>248</v>
      </c>
      <c r="B962">
        <v>2008</v>
      </c>
      <c r="C962" t="s">
        <v>189</v>
      </c>
      <c r="D962" t="s">
        <v>112</v>
      </c>
      <c r="E962">
        <v>2021</v>
      </c>
      <c r="F962">
        <v>10004203</v>
      </c>
    </row>
    <row r="963" spans="1:6">
      <c r="A963" t="s">
        <v>1691</v>
      </c>
      <c r="B963">
        <v>2006</v>
      </c>
      <c r="C963" t="s">
        <v>189</v>
      </c>
      <c r="D963" t="s">
        <v>174</v>
      </c>
      <c r="E963">
        <v>2021</v>
      </c>
      <c r="F963">
        <v>10003034</v>
      </c>
    </row>
    <row r="964" spans="1:6">
      <c r="A964" t="s">
        <v>723</v>
      </c>
      <c r="B964">
        <v>2006</v>
      </c>
      <c r="C964" t="s">
        <v>189</v>
      </c>
      <c r="D964" t="s">
        <v>153</v>
      </c>
      <c r="E964">
        <v>2021</v>
      </c>
      <c r="F964">
        <v>10004279</v>
      </c>
    </row>
    <row r="965" spans="1:6">
      <c r="A965" t="s">
        <v>208</v>
      </c>
      <c r="B965">
        <v>2003</v>
      </c>
      <c r="C965" t="s">
        <v>189</v>
      </c>
      <c r="D965" t="s">
        <v>104</v>
      </c>
      <c r="E965">
        <v>2021</v>
      </c>
      <c r="F965">
        <v>10002887</v>
      </c>
    </row>
    <row r="966" spans="1:6">
      <c r="A966" t="s">
        <v>493</v>
      </c>
      <c r="B966">
        <v>2007</v>
      </c>
      <c r="C966" t="s">
        <v>189</v>
      </c>
      <c r="D966" t="s">
        <v>90</v>
      </c>
      <c r="E966">
        <v>2022</v>
      </c>
      <c r="F966">
        <v>10004368</v>
      </c>
    </row>
    <row r="967" spans="1:6">
      <c r="A967" t="s">
        <v>525</v>
      </c>
      <c r="B967">
        <v>2005</v>
      </c>
      <c r="C967" t="s">
        <v>189</v>
      </c>
      <c r="D967" t="s">
        <v>133</v>
      </c>
      <c r="E967" t="s">
        <v>105</v>
      </c>
      <c r="F967">
        <v>10003220</v>
      </c>
    </row>
    <row r="968" spans="1:6">
      <c r="A968" t="s">
        <v>756</v>
      </c>
      <c r="B968">
        <v>2007</v>
      </c>
      <c r="C968" t="s">
        <v>189</v>
      </c>
      <c r="D968" t="s">
        <v>156</v>
      </c>
      <c r="E968">
        <v>2021</v>
      </c>
      <c r="F968">
        <v>10004268</v>
      </c>
    </row>
    <row r="969" spans="1:6">
      <c r="A969" t="s">
        <v>860</v>
      </c>
      <c r="B969">
        <v>1998</v>
      </c>
      <c r="C969" t="s">
        <v>190</v>
      </c>
      <c r="D969" t="s">
        <v>165</v>
      </c>
      <c r="E969">
        <v>2021</v>
      </c>
      <c r="F969">
        <v>10002711</v>
      </c>
    </row>
    <row r="970" spans="1:6">
      <c r="A970" t="s">
        <v>1482</v>
      </c>
      <c r="B970">
        <v>2005</v>
      </c>
      <c r="C970" t="s">
        <v>189</v>
      </c>
      <c r="D970" t="s">
        <v>166</v>
      </c>
      <c r="E970">
        <v>2021</v>
      </c>
      <c r="F970">
        <v>10003902</v>
      </c>
    </row>
    <row r="971" spans="1:6">
      <c r="A971" t="s">
        <v>1140</v>
      </c>
      <c r="B971">
        <v>1987</v>
      </c>
      <c r="C971" t="s">
        <v>190</v>
      </c>
      <c r="D971" t="s">
        <v>93</v>
      </c>
      <c r="E971">
        <v>2021</v>
      </c>
      <c r="F971">
        <v>10003800</v>
      </c>
    </row>
    <row r="972" spans="1:6">
      <c r="A972" t="s">
        <v>1107</v>
      </c>
      <c r="B972">
        <v>1985</v>
      </c>
      <c r="C972" t="s">
        <v>189</v>
      </c>
      <c r="D972" t="s">
        <v>93</v>
      </c>
      <c r="E972">
        <v>2021</v>
      </c>
      <c r="F972">
        <v>10003799</v>
      </c>
    </row>
    <row r="973" spans="1:6">
      <c r="A973" t="s">
        <v>1139</v>
      </c>
      <c r="B973">
        <v>1988</v>
      </c>
      <c r="C973" t="s">
        <v>190</v>
      </c>
      <c r="D973" t="s">
        <v>93</v>
      </c>
      <c r="E973">
        <v>2021</v>
      </c>
      <c r="F973">
        <v>10003802</v>
      </c>
    </row>
    <row r="974" spans="1:6">
      <c r="A974" t="s">
        <v>898</v>
      </c>
      <c r="B974">
        <v>2006</v>
      </c>
      <c r="C974" t="s">
        <v>190</v>
      </c>
      <c r="D974" t="s">
        <v>168</v>
      </c>
      <c r="E974" t="s">
        <v>105</v>
      </c>
      <c r="F974">
        <v>10003514</v>
      </c>
    </row>
    <row r="975" spans="1:6">
      <c r="A975" t="s">
        <v>1071</v>
      </c>
      <c r="B975">
        <v>1999</v>
      </c>
      <c r="C975" t="s">
        <v>190</v>
      </c>
      <c r="D975" t="s">
        <v>186</v>
      </c>
      <c r="E975">
        <v>2021</v>
      </c>
      <c r="F975">
        <v>10003690</v>
      </c>
    </row>
    <row r="976" spans="1:6">
      <c r="A976" t="s">
        <v>999</v>
      </c>
      <c r="B976">
        <v>1999</v>
      </c>
      <c r="C976" t="s">
        <v>189</v>
      </c>
      <c r="D976" t="s">
        <v>181</v>
      </c>
      <c r="E976">
        <v>2021</v>
      </c>
      <c r="F976">
        <v>10002634</v>
      </c>
    </row>
    <row r="977" spans="1:6">
      <c r="A977" t="s">
        <v>869</v>
      </c>
      <c r="B977">
        <v>2000</v>
      </c>
      <c r="C977" t="s">
        <v>189</v>
      </c>
      <c r="D977" t="s">
        <v>167</v>
      </c>
      <c r="E977">
        <v>2021</v>
      </c>
      <c r="F977">
        <v>10003474</v>
      </c>
    </row>
    <row r="978" spans="1:6">
      <c r="A978" t="s">
        <v>768</v>
      </c>
      <c r="B978">
        <v>2000</v>
      </c>
      <c r="C978" t="s">
        <v>189</v>
      </c>
      <c r="D978" t="s">
        <v>157</v>
      </c>
      <c r="E978">
        <v>2021</v>
      </c>
      <c r="F978">
        <v>10004046</v>
      </c>
    </row>
    <row r="979" spans="1:6">
      <c r="A979" t="s">
        <v>1618</v>
      </c>
      <c r="B979">
        <v>1995</v>
      </c>
      <c r="C979" t="s">
        <v>189</v>
      </c>
      <c r="D979" t="s">
        <v>103</v>
      </c>
      <c r="E979">
        <v>2021</v>
      </c>
      <c r="F979">
        <v>10000132</v>
      </c>
    </row>
    <row r="980" spans="1:6">
      <c r="A980" t="s">
        <v>1647</v>
      </c>
      <c r="B980">
        <v>1999</v>
      </c>
      <c r="C980" t="s">
        <v>189</v>
      </c>
      <c r="D980" t="s">
        <v>112</v>
      </c>
      <c r="E980">
        <v>2021</v>
      </c>
      <c r="F980">
        <v>10000272</v>
      </c>
    </row>
    <row r="981" spans="1:6">
      <c r="A981" t="s">
        <v>739</v>
      </c>
      <c r="B981">
        <v>2003</v>
      </c>
      <c r="C981" t="s">
        <v>190</v>
      </c>
      <c r="D981" t="s">
        <v>155</v>
      </c>
      <c r="E981">
        <v>2021</v>
      </c>
      <c r="F981">
        <v>10002098</v>
      </c>
    </row>
    <row r="982" spans="1:6">
      <c r="A982" t="s">
        <v>740</v>
      </c>
      <c r="B982">
        <v>2003</v>
      </c>
      <c r="C982" t="s">
        <v>190</v>
      </c>
      <c r="D982" t="s">
        <v>155</v>
      </c>
      <c r="E982">
        <v>2021</v>
      </c>
      <c r="F982">
        <v>10002099</v>
      </c>
    </row>
    <row r="983" spans="1:6">
      <c r="A983" t="s">
        <v>297</v>
      </c>
      <c r="B983">
        <v>2005</v>
      </c>
      <c r="C983" t="s">
        <v>190</v>
      </c>
      <c r="D983" t="s">
        <v>118</v>
      </c>
      <c r="E983">
        <v>2021</v>
      </c>
      <c r="F983">
        <v>10003242</v>
      </c>
    </row>
    <row r="984" spans="1:6">
      <c r="A984" t="s">
        <v>1589</v>
      </c>
      <c r="B984">
        <v>2005</v>
      </c>
      <c r="C984" t="s">
        <v>190</v>
      </c>
      <c r="D984" t="s">
        <v>118</v>
      </c>
      <c r="E984">
        <v>2021</v>
      </c>
      <c r="F984">
        <v>10002689</v>
      </c>
    </row>
    <row r="985" spans="1:6">
      <c r="A985" t="s">
        <v>1368</v>
      </c>
      <c r="B985">
        <v>2000</v>
      </c>
      <c r="C985" t="s">
        <v>189</v>
      </c>
      <c r="D985" t="s">
        <v>168</v>
      </c>
      <c r="E985" t="s">
        <v>105</v>
      </c>
      <c r="F985">
        <v>10001281</v>
      </c>
    </row>
    <row r="986" spans="1:6">
      <c r="A986" t="s">
        <v>681</v>
      </c>
      <c r="B986">
        <v>2008</v>
      </c>
      <c r="C986" t="s">
        <v>190</v>
      </c>
      <c r="D986" t="s">
        <v>144</v>
      </c>
      <c r="E986">
        <v>2021</v>
      </c>
      <c r="F986">
        <v>10004204</v>
      </c>
    </row>
    <row r="987" spans="1:6">
      <c r="A987" t="s">
        <v>1434</v>
      </c>
      <c r="B987">
        <v>1997</v>
      </c>
      <c r="C987" t="s">
        <v>189</v>
      </c>
      <c r="D987" t="s">
        <v>184</v>
      </c>
      <c r="E987">
        <v>2021</v>
      </c>
      <c r="F987">
        <v>10003732</v>
      </c>
    </row>
    <row r="988" spans="1:6">
      <c r="A988" t="s">
        <v>370</v>
      </c>
      <c r="B988">
        <v>2005</v>
      </c>
      <c r="C988" t="s">
        <v>189</v>
      </c>
      <c r="D988" t="s">
        <v>123</v>
      </c>
      <c r="E988">
        <v>2021</v>
      </c>
      <c r="F988">
        <v>10003267</v>
      </c>
    </row>
    <row r="989" spans="1:6">
      <c r="A989" t="s">
        <v>1526</v>
      </c>
      <c r="B989">
        <v>2005</v>
      </c>
      <c r="C989" t="s">
        <v>189</v>
      </c>
      <c r="D989" t="s">
        <v>182</v>
      </c>
      <c r="E989">
        <v>2021</v>
      </c>
      <c r="F989">
        <v>10003523</v>
      </c>
    </row>
    <row r="990" spans="1:6">
      <c r="A990" t="s">
        <v>1333</v>
      </c>
      <c r="B990">
        <v>1980</v>
      </c>
      <c r="C990" t="s">
        <v>190</v>
      </c>
      <c r="D990" t="s">
        <v>116</v>
      </c>
      <c r="E990" t="s">
        <v>105</v>
      </c>
      <c r="F990">
        <v>10001813</v>
      </c>
    </row>
    <row r="991" spans="1:6">
      <c r="A991" t="s">
        <v>1209</v>
      </c>
      <c r="B991">
        <v>1992</v>
      </c>
      <c r="C991" t="s">
        <v>189</v>
      </c>
      <c r="D991" t="s">
        <v>93</v>
      </c>
      <c r="E991">
        <v>2021</v>
      </c>
      <c r="F991">
        <v>10004042</v>
      </c>
    </row>
    <row r="992" spans="1:6">
      <c r="A992" t="s">
        <v>1439</v>
      </c>
      <c r="B992">
        <v>2003</v>
      </c>
      <c r="C992" t="s">
        <v>189</v>
      </c>
      <c r="D992" t="s">
        <v>184</v>
      </c>
      <c r="E992">
        <v>2021</v>
      </c>
      <c r="F992">
        <v>10003735</v>
      </c>
    </row>
    <row r="993" spans="1:6">
      <c r="A993" t="s">
        <v>1537</v>
      </c>
      <c r="B993">
        <v>2001</v>
      </c>
      <c r="C993" t="s">
        <v>190</v>
      </c>
      <c r="D993" t="s">
        <v>150</v>
      </c>
      <c r="E993">
        <v>2021</v>
      </c>
      <c r="F993">
        <v>10000421</v>
      </c>
    </row>
    <row r="994" spans="1:6">
      <c r="A994" t="s">
        <v>324</v>
      </c>
      <c r="B994">
        <v>2006</v>
      </c>
      <c r="C994" t="s">
        <v>189</v>
      </c>
      <c r="D994" t="s">
        <v>121</v>
      </c>
      <c r="E994" t="s">
        <v>105</v>
      </c>
      <c r="F994">
        <v>10003625</v>
      </c>
    </row>
    <row r="995" spans="1:6">
      <c r="A995" t="s">
        <v>794</v>
      </c>
      <c r="B995">
        <v>2007</v>
      </c>
      <c r="C995" t="s">
        <v>189</v>
      </c>
      <c r="D995" t="s">
        <v>159</v>
      </c>
      <c r="E995">
        <v>2021</v>
      </c>
      <c r="F995">
        <v>10003428</v>
      </c>
    </row>
    <row r="996" spans="1:6">
      <c r="A996" t="s">
        <v>1470</v>
      </c>
      <c r="B996">
        <v>1993</v>
      </c>
      <c r="C996" t="s">
        <v>189</v>
      </c>
      <c r="D996" t="s">
        <v>184</v>
      </c>
      <c r="E996">
        <v>2021</v>
      </c>
      <c r="F996">
        <v>10003936</v>
      </c>
    </row>
    <row r="997" spans="1:6">
      <c r="A997" t="s">
        <v>629</v>
      </c>
      <c r="B997">
        <v>2004</v>
      </c>
      <c r="C997" t="s">
        <v>189</v>
      </c>
      <c r="D997" t="s">
        <v>140</v>
      </c>
      <c r="E997">
        <v>2021</v>
      </c>
      <c r="F997">
        <v>10004036</v>
      </c>
    </row>
    <row r="998" spans="1:6">
      <c r="A998" t="s">
        <v>429</v>
      </c>
      <c r="B998">
        <v>1998</v>
      </c>
      <c r="C998" t="s">
        <v>189</v>
      </c>
      <c r="D998" t="s">
        <v>126</v>
      </c>
      <c r="E998">
        <v>2021</v>
      </c>
      <c r="F998">
        <v>10003061</v>
      </c>
    </row>
    <row r="999" spans="1:6">
      <c r="A999" t="s">
        <v>1293</v>
      </c>
      <c r="B999">
        <v>2008</v>
      </c>
      <c r="C999" t="s">
        <v>189</v>
      </c>
      <c r="D999" t="s">
        <v>120</v>
      </c>
      <c r="E999" t="s">
        <v>105</v>
      </c>
      <c r="F999">
        <v>10003944</v>
      </c>
    </row>
    <row r="1000" spans="1:6">
      <c r="A1000" t="s">
        <v>1300</v>
      </c>
      <c r="B1000">
        <v>2003</v>
      </c>
      <c r="C1000" t="s">
        <v>190</v>
      </c>
      <c r="D1000" t="s">
        <v>120</v>
      </c>
      <c r="E1000" t="s">
        <v>105</v>
      </c>
      <c r="F1000">
        <v>10001772</v>
      </c>
    </row>
    <row r="1001" spans="1:6">
      <c r="A1001" t="s">
        <v>1436</v>
      </c>
      <c r="B1001">
        <v>1994</v>
      </c>
      <c r="C1001" t="s">
        <v>189</v>
      </c>
      <c r="D1001" t="s">
        <v>184</v>
      </c>
      <c r="E1001">
        <v>2021</v>
      </c>
      <c r="F1001">
        <v>10003721</v>
      </c>
    </row>
    <row r="1002" spans="1:6">
      <c r="A1002" t="s">
        <v>799</v>
      </c>
      <c r="B1002">
        <v>2008</v>
      </c>
      <c r="C1002" t="s">
        <v>189</v>
      </c>
      <c r="D1002" t="s">
        <v>159</v>
      </c>
      <c r="E1002">
        <v>2021</v>
      </c>
      <c r="F1002">
        <v>10004171</v>
      </c>
    </row>
    <row r="1003" spans="1:6">
      <c r="A1003" t="s">
        <v>1187</v>
      </c>
      <c r="B1003">
        <v>1988</v>
      </c>
      <c r="C1003" t="s">
        <v>190</v>
      </c>
      <c r="D1003" t="s">
        <v>93</v>
      </c>
      <c r="E1003">
        <v>2021</v>
      </c>
      <c r="F1003">
        <v>10003820</v>
      </c>
    </row>
    <row r="1004" spans="1:6">
      <c r="A1004" t="s">
        <v>1622</v>
      </c>
      <c r="B1004">
        <v>1994</v>
      </c>
      <c r="C1004" t="s">
        <v>189</v>
      </c>
      <c r="D1004" t="s">
        <v>114</v>
      </c>
      <c r="E1004">
        <v>2021</v>
      </c>
      <c r="F1004">
        <v>10000624</v>
      </c>
    </row>
    <row r="1005" spans="1:6">
      <c r="A1005" t="s">
        <v>1655</v>
      </c>
      <c r="B1005">
        <v>1996</v>
      </c>
      <c r="C1005" t="s">
        <v>189</v>
      </c>
      <c r="D1005" t="s">
        <v>116</v>
      </c>
      <c r="E1005">
        <v>2021</v>
      </c>
      <c r="F1005">
        <v>10000250</v>
      </c>
    </row>
    <row r="1006" spans="1:6">
      <c r="A1006" t="s">
        <v>1278</v>
      </c>
      <c r="B1006">
        <v>2006</v>
      </c>
      <c r="C1006" t="s">
        <v>189</v>
      </c>
      <c r="D1006" t="s">
        <v>129</v>
      </c>
      <c r="E1006" t="s">
        <v>105</v>
      </c>
      <c r="F1006">
        <v>10003185</v>
      </c>
    </row>
    <row r="1007" spans="1:6">
      <c r="A1007" t="s">
        <v>730</v>
      </c>
      <c r="B1007">
        <v>2008</v>
      </c>
      <c r="C1007" t="s">
        <v>189</v>
      </c>
      <c r="D1007" t="s">
        <v>154</v>
      </c>
      <c r="E1007">
        <v>2021</v>
      </c>
      <c r="F1007">
        <v>10004020</v>
      </c>
    </row>
    <row r="1008" spans="1:6">
      <c r="A1008" t="s">
        <v>1410</v>
      </c>
      <c r="B1008">
        <v>2001</v>
      </c>
      <c r="C1008" t="s">
        <v>189</v>
      </c>
      <c r="D1008" t="s">
        <v>142</v>
      </c>
      <c r="E1008">
        <v>2021</v>
      </c>
      <c r="F1008">
        <v>10000413</v>
      </c>
    </row>
    <row r="1009" spans="1:6">
      <c r="A1009" t="s">
        <v>726</v>
      </c>
      <c r="B1009">
        <v>2004</v>
      </c>
      <c r="C1009" t="s">
        <v>189</v>
      </c>
      <c r="D1009" t="s">
        <v>154</v>
      </c>
      <c r="E1009">
        <v>2021</v>
      </c>
      <c r="F1009">
        <v>10002533</v>
      </c>
    </row>
    <row r="1010" spans="1:6">
      <c r="A1010" t="s">
        <v>501</v>
      </c>
      <c r="B1010">
        <v>2002</v>
      </c>
      <c r="C1010" t="s">
        <v>189</v>
      </c>
      <c r="D1010" t="s">
        <v>133</v>
      </c>
      <c r="E1010" t="s">
        <v>105</v>
      </c>
      <c r="F1010">
        <v>10001595</v>
      </c>
    </row>
    <row r="1011" spans="1:6">
      <c r="A1011" t="s">
        <v>1084</v>
      </c>
      <c r="B1011">
        <v>1982</v>
      </c>
      <c r="C1011" t="s">
        <v>190</v>
      </c>
      <c r="D1011" t="s">
        <v>186</v>
      </c>
      <c r="E1011">
        <v>2021</v>
      </c>
      <c r="F1011">
        <v>10003678</v>
      </c>
    </row>
    <row r="1012" spans="1:6">
      <c r="A1012" t="s">
        <v>371</v>
      </c>
      <c r="B1012">
        <v>2004</v>
      </c>
      <c r="C1012" t="s">
        <v>189</v>
      </c>
      <c r="D1012" t="s">
        <v>123</v>
      </c>
      <c r="E1012">
        <v>2021</v>
      </c>
      <c r="F1012">
        <v>10003326</v>
      </c>
    </row>
    <row r="1013" spans="1:6">
      <c r="A1013" t="s">
        <v>948</v>
      </c>
      <c r="B1013">
        <v>2008</v>
      </c>
      <c r="C1013" t="s">
        <v>189</v>
      </c>
      <c r="D1013" t="s">
        <v>175</v>
      </c>
      <c r="E1013">
        <v>2021</v>
      </c>
      <c r="F1013">
        <v>10004247</v>
      </c>
    </row>
    <row r="1014" spans="1:6">
      <c r="A1014" t="s">
        <v>887</v>
      </c>
      <c r="B1014">
        <v>2007</v>
      </c>
      <c r="C1014" t="s">
        <v>190</v>
      </c>
      <c r="D1014" t="s">
        <v>167</v>
      </c>
      <c r="E1014">
        <v>2021</v>
      </c>
      <c r="F1014">
        <v>10004274</v>
      </c>
    </row>
    <row r="1015" spans="1:6">
      <c r="A1015" t="s">
        <v>376</v>
      </c>
      <c r="B1015">
        <v>1998</v>
      </c>
      <c r="C1015" t="s">
        <v>189</v>
      </c>
      <c r="D1015" t="s">
        <v>124</v>
      </c>
      <c r="E1015">
        <v>2021</v>
      </c>
      <c r="F1015">
        <v>10004246</v>
      </c>
    </row>
    <row r="1016" spans="1:6">
      <c r="A1016" t="s">
        <v>315</v>
      </c>
      <c r="B1016">
        <v>2000</v>
      </c>
      <c r="C1016" t="s">
        <v>189</v>
      </c>
      <c r="D1016" t="s">
        <v>121</v>
      </c>
      <c r="E1016" t="s">
        <v>105</v>
      </c>
      <c r="F1016">
        <v>10001330</v>
      </c>
    </row>
    <row r="1017" spans="1:6">
      <c r="A1017" t="s">
        <v>299</v>
      </c>
      <c r="B1017">
        <v>2005</v>
      </c>
      <c r="C1017" t="s">
        <v>190</v>
      </c>
      <c r="D1017" t="s">
        <v>118</v>
      </c>
      <c r="E1017">
        <v>2021</v>
      </c>
      <c r="F1017">
        <v>10003481</v>
      </c>
    </row>
    <row r="1018" spans="1:6">
      <c r="A1018" t="s">
        <v>273</v>
      </c>
      <c r="B1018">
        <v>2004</v>
      </c>
      <c r="C1018" t="s">
        <v>189</v>
      </c>
      <c r="D1018" t="s">
        <v>118</v>
      </c>
      <c r="E1018">
        <v>2021</v>
      </c>
      <c r="F1018">
        <v>10002203</v>
      </c>
    </row>
    <row r="1019" spans="1:6">
      <c r="A1019" t="s">
        <v>802</v>
      </c>
      <c r="B1019">
        <v>2005</v>
      </c>
      <c r="C1019" t="s">
        <v>189</v>
      </c>
      <c r="D1019" t="s">
        <v>160</v>
      </c>
      <c r="E1019">
        <v>2021</v>
      </c>
      <c r="F1019">
        <v>10002675</v>
      </c>
    </row>
    <row r="1020" spans="1:6">
      <c r="A1020" t="s">
        <v>913</v>
      </c>
      <c r="B1020">
        <v>2005</v>
      </c>
      <c r="C1020" t="s">
        <v>189</v>
      </c>
      <c r="D1020" t="s">
        <v>171</v>
      </c>
      <c r="E1020" t="s">
        <v>105</v>
      </c>
      <c r="F1020">
        <v>10003183</v>
      </c>
    </row>
    <row r="1021" spans="1:6">
      <c r="A1021" t="s">
        <v>1420</v>
      </c>
      <c r="B1021">
        <v>2004</v>
      </c>
      <c r="C1021" t="s">
        <v>190</v>
      </c>
      <c r="D1021" t="s">
        <v>142</v>
      </c>
      <c r="E1021">
        <v>2021</v>
      </c>
      <c r="F1021">
        <v>10002521</v>
      </c>
    </row>
    <row r="1022" spans="1:6">
      <c r="A1022" t="s">
        <v>717</v>
      </c>
      <c r="B1022">
        <v>2006</v>
      </c>
      <c r="C1022" t="s">
        <v>190</v>
      </c>
      <c r="D1022" t="s">
        <v>150</v>
      </c>
      <c r="E1022">
        <v>2022</v>
      </c>
      <c r="F1022">
        <v>10004338</v>
      </c>
    </row>
    <row r="1023" spans="1:6">
      <c r="A1023" t="s">
        <v>798</v>
      </c>
      <c r="B1023">
        <v>2008</v>
      </c>
      <c r="C1023" t="s">
        <v>189</v>
      </c>
      <c r="D1023" t="s">
        <v>159</v>
      </c>
      <c r="E1023">
        <v>2021</v>
      </c>
      <c r="F1023">
        <v>10004170</v>
      </c>
    </row>
    <row r="1024" spans="1:6">
      <c r="A1024" t="s">
        <v>674</v>
      </c>
      <c r="B1024">
        <v>1997</v>
      </c>
      <c r="C1024" t="s">
        <v>189</v>
      </c>
      <c r="D1024" t="s">
        <v>144</v>
      </c>
      <c r="E1024">
        <v>2021</v>
      </c>
      <c r="F1024">
        <v>10004001</v>
      </c>
    </row>
    <row r="1025" spans="1:6">
      <c r="A1025" t="s">
        <v>1329</v>
      </c>
      <c r="B1025">
        <v>1999</v>
      </c>
      <c r="C1025" t="s">
        <v>189</v>
      </c>
      <c r="D1025" t="s">
        <v>116</v>
      </c>
      <c r="E1025" t="s">
        <v>105</v>
      </c>
      <c r="F1025">
        <v>10004026</v>
      </c>
    </row>
    <row r="1026" spans="1:6">
      <c r="A1026" t="s">
        <v>945</v>
      </c>
      <c r="B1026">
        <v>2003</v>
      </c>
      <c r="C1026" t="s">
        <v>189</v>
      </c>
      <c r="D1026" t="s">
        <v>175</v>
      </c>
      <c r="E1026">
        <v>2021</v>
      </c>
      <c r="F1026">
        <v>10003650</v>
      </c>
    </row>
    <row r="1027" spans="1:6">
      <c r="A1027" t="s">
        <v>667</v>
      </c>
      <c r="B1027">
        <v>2005</v>
      </c>
      <c r="C1027" t="s">
        <v>190</v>
      </c>
      <c r="D1027" t="s">
        <v>143</v>
      </c>
      <c r="E1027">
        <v>2021</v>
      </c>
      <c r="F1027">
        <v>10003920</v>
      </c>
    </row>
    <row r="1028" spans="1:6">
      <c r="A1028" t="s">
        <v>1360</v>
      </c>
      <c r="B1028">
        <v>2004</v>
      </c>
      <c r="C1028" t="s">
        <v>189</v>
      </c>
      <c r="D1028" t="s">
        <v>89</v>
      </c>
      <c r="E1028" t="s">
        <v>105</v>
      </c>
      <c r="F1028">
        <v>10002210</v>
      </c>
    </row>
    <row r="1029" spans="1:6">
      <c r="A1029" t="s">
        <v>813</v>
      </c>
      <c r="B1029">
        <v>2001</v>
      </c>
      <c r="C1029" t="s">
        <v>190</v>
      </c>
      <c r="D1029" t="s">
        <v>160</v>
      </c>
      <c r="E1029">
        <v>2021</v>
      </c>
      <c r="F1029">
        <v>10002357</v>
      </c>
    </row>
    <row r="1030" spans="1:6">
      <c r="A1030" t="s">
        <v>1550</v>
      </c>
      <c r="B1030">
        <v>2002</v>
      </c>
      <c r="C1030" t="s">
        <v>189</v>
      </c>
      <c r="D1030" t="s">
        <v>137</v>
      </c>
      <c r="E1030">
        <v>2021</v>
      </c>
      <c r="F1030">
        <v>10003073</v>
      </c>
    </row>
    <row r="1031" spans="1:6">
      <c r="A1031" t="s">
        <v>937</v>
      </c>
      <c r="B1031">
        <v>2005</v>
      </c>
      <c r="C1031" t="s">
        <v>189</v>
      </c>
      <c r="D1031" t="s">
        <v>173</v>
      </c>
      <c r="E1031">
        <v>2021</v>
      </c>
      <c r="F1031">
        <v>10003748</v>
      </c>
    </row>
    <row r="1032" spans="1:6">
      <c r="A1032" t="s">
        <v>1596</v>
      </c>
      <c r="B1032">
        <v>1999</v>
      </c>
      <c r="C1032" t="s">
        <v>189</v>
      </c>
      <c r="D1032" t="s">
        <v>153</v>
      </c>
      <c r="E1032">
        <v>2021</v>
      </c>
      <c r="F1032">
        <v>10000457</v>
      </c>
    </row>
    <row r="1033" spans="1:6">
      <c r="A1033" t="s">
        <v>1374</v>
      </c>
      <c r="B1033">
        <v>1999</v>
      </c>
      <c r="C1033" t="s">
        <v>190</v>
      </c>
      <c r="D1033" t="s">
        <v>168</v>
      </c>
      <c r="E1033" t="s">
        <v>105</v>
      </c>
      <c r="F1033">
        <v>10003448</v>
      </c>
    </row>
    <row r="1034" spans="1:6">
      <c r="A1034" t="s">
        <v>731</v>
      </c>
      <c r="B1034">
        <v>2002</v>
      </c>
      <c r="C1034" t="s">
        <v>190</v>
      </c>
      <c r="D1034" t="s">
        <v>155</v>
      </c>
      <c r="E1034">
        <v>2021</v>
      </c>
      <c r="F1034">
        <v>10001579</v>
      </c>
    </row>
    <row r="1035" spans="1:6">
      <c r="A1035" t="s">
        <v>1177</v>
      </c>
      <c r="B1035">
        <v>1986</v>
      </c>
      <c r="C1035" t="s">
        <v>189</v>
      </c>
      <c r="D1035" t="s">
        <v>93</v>
      </c>
      <c r="E1035">
        <v>2021</v>
      </c>
      <c r="F1035">
        <v>10003994</v>
      </c>
    </row>
    <row r="1036" spans="1:6">
      <c r="A1036" t="s">
        <v>367</v>
      </c>
      <c r="B1036">
        <v>1998</v>
      </c>
      <c r="C1036" t="s">
        <v>190</v>
      </c>
      <c r="D1036" t="s">
        <v>123</v>
      </c>
      <c r="E1036">
        <v>2021</v>
      </c>
      <c r="F1036">
        <v>10002307</v>
      </c>
    </row>
    <row r="1037" spans="1:6">
      <c r="A1037" t="s">
        <v>778</v>
      </c>
      <c r="B1037">
        <v>2006</v>
      </c>
      <c r="C1037" t="s">
        <v>190</v>
      </c>
      <c r="D1037" t="s">
        <v>156</v>
      </c>
      <c r="E1037" t="s">
        <v>105</v>
      </c>
      <c r="F1037">
        <v>10004136</v>
      </c>
    </row>
    <row r="1038" spans="1:6">
      <c r="A1038" t="s">
        <v>743</v>
      </c>
      <c r="B1038">
        <v>2004</v>
      </c>
      <c r="C1038" t="s">
        <v>190</v>
      </c>
      <c r="D1038" t="s">
        <v>155</v>
      </c>
      <c r="E1038">
        <v>2021</v>
      </c>
      <c r="F1038">
        <v>10003498</v>
      </c>
    </row>
    <row r="1039" spans="1:6">
      <c r="A1039" t="s">
        <v>563</v>
      </c>
      <c r="B1039">
        <v>2005</v>
      </c>
      <c r="C1039" t="s">
        <v>190</v>
      </c>
      <c r="D1039" t="s">
        <v>133</v>
      </c>
      <c r="E1039" t="s">
        <v>105</v>
      </c>
      <c r="F1039">
        <v>10004019</v>
      </c>
    </row>
    <row r="1040" spans="1:6">
      <c r="A1040" t="s">
        <v>750</v>
      </c>
      <c r="B1040">
        <v>2007</v>
      </c>
      <c r="C1040" t="s">
        <v>189</v>
      </c>
      <c r="D1040" t="s">
        <v>156</v>
      </c>
      <c r="E1040" t="s">
        <v>105</v>
      </c>
      <c r="F1040">
        <v>10003585</v>
      </c>
    </row>
    <row r="1041" spans="1:6">
      <c r="A1041" t="s">
        <v>758</v>
      </c>
      <c r="B1041">
        <v>2009</v>
      </c>
      <c r="C1041" t="s">
        <v>189</v>
      </c>
      <c r="D1041" t="s">
        <v>156</v>
      </c>
      <c r="E1041">
        <v>2022</v>
      </c>
      <c r="F1041">
        <v>10004353</v>
      </c>
    </row>
    <row r="1042" spans="1:6">
      <c r="A1042" t="s">
        <v>205</v>
      </c>
      <c r="B1042">
        <v>2002</v>
      </c>
      <c r="C1042" t="s">
        <v>189</v>
      </c>
      <c r="D1042" t="s">
        <v>104</v>
      </c>
      <c r="E1042">
        <v>2021</v>
      </c>
      <c r="F1042">
        <v>10001549</v>
      </c>
    </row>
    <row r="1043" spans="1:6">
      <c r="A1043" t="s">
        <v>281</v>
      </c>
      <c r="B1043">
        <v>2006</v>
      </c>
      <c r="C1043" t="s">
        <v>190</v>
      </c>
      <c r="D1043" t="s">
        <v>117</v>
      </c>
      <c r="E1043">
        <v>2021</v>
      </c>
      <c r="F1043">
        <v>10003543</v>
      </c>
    </row>
    <row r="1044" spans="1:6">
      <c r="A1044" t="s">
        <v>1041</v>
      </c>
      <c r="B1044">
        <v>1987</v>
      </c>
      <c r="C1044" t="s">
        <v>189</v>
      </c>
      <c r="D1044" t="s">
        <v>186</v>
      </c>
      <c r="E1044">
        <v>2021</v>
      </c>
      <c r="F1044">
        <v>10003715</v>
      </c>
    </row>
    <row r="1045" spans="1:6">
      <c r="A1045" t="s">
        <v>1001</v>
      </c>
      <c r="B1045">
        <v>1975</v>
      </c>
      <c r="C1045" t="s">
        <v>189</v>
      </c>
      <c r="D1045" t="s">
        <v>181</v>
      </c>
      <c r="E1045">
        <v>2021</v>
      </c>
      <c r="F1045">
        <v>10004153</v>
      </c>
    </row>
    <row r="1046" spans="1:6">
      <c r="A1046" t="s">
        <v>687</v>
      </c>
      <c r="B1046">
        <v>2003</v>
      </c>
      <c r="C1046" t="s">
        <v>190</v>
      </c>
      <c r="D1046" t="s">
        <v>89</v>
      </c>
      <c r="E1046">
        <v>2021</v>
      </c>
      <c r="F1046">
        <v>10004010</v>
      </c>
    </row>
    <row r="1047" spans="1:6">
      <c r="A1047" t="s">
        <v>1110</v>
      </c>
      <c r="B1047">
        <v>1990</v>
      </c>
      <c r="C1047" t="s">
        <v>190</v>
      </c>
      <c r="D1047" t="s">
        <v>186</v>
      </c>
      <c r="E1047">
        <v>2021</v>
      </c>
      <c r="F1047">
        <v>10003675</v>
      </c>
    </row>
    <row r="1048" spans="1:6">
      <c r="A1048" t="s">
        <v>328</v>
      </c>
      <c r="B1048">
        <v>2009</v>
      </c>
      <c r="C1048" t="s">
        <v>189</v>
      </c>
      <c r="D1048" t="s">
        <v>121</v>
      </c>
      <c r="E1048">
        <v>2022</v>
      </c>
      <c r="F1048">
        <v>10004309</v>
      </c>
    </row>
    <row r="1049" spans="1:6">
      <c r="A1049" t="s">
        <v>1004</v>
      </c>
      <c r="B1049">
        <v>1992</v>
      </c>
      <c r="C1049" t="s">
        <v>190</v>
      </c>
      <c r="D1049" t="s">
        <v>179</v>
      </c>
      <c r="E1049">
        <v>2021</v>
      </c>
      <c r="F1049">
        <v>10004140</v>
      </c>
    </row>
    <row r="1050" spans="1:6">
      <c r="A1050" t="s">
        <v>427</v>
      </c>
      <c r="B1050">
        <v>2002</v>
      </c>
      <c r="C1050" t="s">
        <v>189</v>
      </c>
      <c r="D1050" t="s">
        <v>126</v>
      </c>
      <c r="E1050">
        <v>2021</v>
      </c>
      <c r="F1050">
        <v>10003057</v>
      </c>
    </row>
    <row r="1051" spans="1:6">
      <c r="A1051" t="s">
        <v>1210</v>
      </c>
      <c r="B1051">
        <v>1981</v>
      </c>
      <c r="C1051" t="s">
        <v>189</v>
      </c>
      <c r="D1051" t="s">
        <v>93</v>
      </c>
      <c r="E1051">
        <v>2021</v>
      </c>
      <c r="F1051">
        <v>10004075</v>
      </c>
    </row>
    <row r="1052" spans="1:6">
      <c r="A1052" t="s">
        <v>512</v>
      </c>
      <c r="B1052">
        <v>2005</v>
      </c>
      <c r="C1052" t="s">
        <v>190</v>
      </c>
      <c r="D1052" t="s">
        <v>133</v>
      </c>
      <c r="E1052" t="s">
        <v>105</v>
      </c>
      <c r="F1052">
        <v>10002778</v>
      </c>
    </row>
    <row r="1053" spans="1:6">
      <c r="A1053" t="s">
        <v>1274</v>
      </c>
      <c r="B1053">
        <v>1989</v>
      </c>
      <c r="C1053" t="s">
        <v>189</v>
      </c>
      <c r="D1053" t="s">
        <v>87</v>
      </c>
      <c r="E1053" t="s">
        <v>105</v>
      </c>
      <c r="F1053">
        <v>10000494</v>
      </c>
    </row>
    <row r="1054" spans="1:6">
      <c r="A1054" t="s">
        <v>1665</v>
      </c>
      <c r="B1054">
        <v>1955</v>
      </c>
      <c r="C1054" t="s">
        <v>189</v>
      </c>
      <c r="D1054" t="s">
        <v>116</v>
      </c>
      <c r="E1054">
        <v>2021</v>
      </c>
      <c r="F1054">
        <v>10004101</v>
      </c>
    </row>
    <row r="1055" spans="1:6">
      <c r="A1055" t="s">
        <v>1576</v>
      </c>
      <c r="B1055">
        <v>1988</v>
      </c>
      <c r="C1055" t="s">
        <v>190</v>
      </c>
      <c r="D1055" t="s">
        <v>179</v>
      </c>
      <c r="E1055">
        <v>2021</v>
      </c>
      <c r="F1055">
        <v>10004150</v>
      </c>
    </row>
    <row r="1056" spans="1:6">
      <c r="A1056" t="s">
        <v>234</v>
      </c>
      <c r="B1056">
        <v>2006</v>
      </c>
      <c r="C1056" t="s">
        <v>189</v>
      </c>
      <c r="D1056" t="s">
        <v>110</v>
      </c>
      <c r="E1056" t="s">
        <v>107</v>
      </c>
      <c r="F1056">
        <v>10003129</v>
      </c>
    </row>
    <row r="1057" spans="1:6">
      <c r="A1057" t="s">
        <v>580</v>
      </c>
      <c r="B1057">
        <v>1996</v>
      </c>
      <c r="C1057" t="s">
        <v>189</v>
      </c>
      <c r="D1057" t="s">
        <v>134</v>
      </c>
      <c r="E1057">
        <v>2021</v>
      </c>
      <c r="F1057">
        <v>10002953</v>
      </c>
    </row>
    <row r="1058" spans="1:6">
      <c r="A1058" t="s">
        <v>1111</v>
      </c>
      <c r="B1058">
        <v>1972</v>
      </c>
      <c r="C1058" t="s">
        <v>190</v>
      </c>
      <c r="D1058" t="s">
        <v>186</v>
      </c>
      <c r="E1058">
        <v>2021</v>
      </c>
      <c r="F1058">
        <v>10003674</v>
      </c>
    </row>
    <row r="1059" spans="1:6">
      <c r="A1059" t="s">
        <v>1316</v>
      </c>
      <c r="B1059">
        <v>1992</v>
      </c>
      <c r="C1059" t="s">
        <v>189</v>
      </c>
      <c r="D1059" t="s">
        <v>163</v>
      </c>
      <c r="E1059" t="s">
        <v>105</v>
      </c>
      <c r="F1059">
        <v>10003929</v>
      </c>
    </row>
    <row r="1060" spans="1:6">
      <c r="A1060" t="s">
        <v>1083</v>
      </c>
      <c r="B1060">
        <v>1965</v>
      </c>
      <c r="C1060" t="s">
        <v>190</v>
      </c>
      <c r="D1060" t="s">
        <v>186</v>
      </c>
      <c r="E1060">
        <v>2021</v>
      </c>
      <c r="F1060">
        <v>10003679</v>
      </c>
    </row>
    <row r="1061" spans="1:6">
      <c r="A1061" t="s">
        <v>939</v>
      </c>
      <c r="B1061">
        <v>2003</v>
      </c>
      <c r="C1061" t="s">
        <v>189</v>
      </c>
      <c r="D1061" t="s">
        <v>173</v>
      </c>
      <c r="E1061">
        <v>2021</v>
      </c>
      <c r="F1061">
        <v>10004215</v>
      </c>
    </row>
    <row r="1062" spans="1:6">
      <c r="A1062" t="s">
        <v>333</v>
      </c>
      <c r="B1062">
        <v>2006</v>
      </c>
      <c r="C1062" t="s">
        <v>189</v>
      </c>
      <c r="D1062" t="s">
        <v>122</v>
      </c>
      <c r="E1062">
        <v>2021</v>
      </c>
      <c r="F1062">
        <v>10003221</v>
      </c>
    </row>
    <row r="1063" spans="1:6">
      <c r="A1063" t="s">
        <v>547</v>
      </c>
      <c r="B1063">
        <v>2007</v>
      </c>
      <c r="C1063" t="s">
        <v>189</v>
      </c>
      <c r="D1063" t="s">
        <v>133</v>
      </c>
      <c r="E1063" t="s">
        <v>105</v>
      </c>
      <c r="F1063">
        <v>10004196</v>
      </c>
    </row>
    <row r="1064" spans="1:6">
      <c r="A1064" t="s">
        <v>834</v>
      </c>
      <c r="B1064">
        <v>2001</v>
      </c>
      <c r="C1064" t="s">
        <v>189</v>
      </c>
      <c r="D1064" t="s">
        <v>163</v>
      </c>
      <c r="E1064">
        <v>2022</v>
      </c>
      <c r="F1064">
        <v>10004378</v>
      </c>
    </row>
    <row r="1065" spans="1:6">
      <c r="A1065" t="s">
        <v>1394</v>
      </c>
      <c r="B1065">
        <v>2008</v>
      </c>
      <c r="C1065" t="s">
        <v>189</v>
      </c>
      <c r="D1065" t="s">
        <v>85</v>
      </c>
      <c r="E1065" t="s">
        <v>105</v>
      </c>
      <c r="F1065">
        <v>10004226</v>
      </c>
    </row>
    <row r="1066" spans="1:6">
      <c r="A1066" t="s">
        <v>1070</v>
      </c>
      <c r="B1066">
        <v>1978</v>
      </c>
      <c r="C1066" t="s">
        <v>190</v>
      </c>
      <c r="D1066" t="s">
        <v>186</v>
      </c>
      <c r="E1066">
        <v>2021</v>
      </c>
      <c r="F1066">
        <v>10003691</v>
      </c>
    </row>
    <row r="1067" spans="1:6">
      <c r="A1067" t="s">
        <v>1441</v>
      </c>
      <c r="B1067">
        <v>2004</v>
      </c>
      <c r="C1067" t="s">
        <v>189</v>
      </c>
      <c r="D1067" t="s">
        <v>184</v>
      </c>
      <c r="E1067">
        <v>2021</v>
      </c>
      <c r="F1067">
        <v>10003733</v>
      </c>
    </row>
    <row r="1068" spans="1:6">
      <c r="A1068" t="s">
        <v>1056</v>
      </c>
      <c r="B1068">
        <v>1987</v>
      </c>
      <c r="C1068" t="s">
        <v>189</v>
      </c>
      <c r="D1068" t="s">
        <v>186</v>
      </c>
      <c r="E1068">
        <v>2021</v>
      </c>
      <c r="F1068">
        <v>10003728</v>
      </c>
    </row>
    <row r="1069" spans="1:6">
      <c r="A1069" t="s">
        <v>1202</v>
      </c>
      <c r="B1069">
        <v>1996</v>
      </c>
      <c r="C1069" t="s">
        <v>190</v>
      </c>
      <c r="D1069" t="s">
        <v>93</v>
      </c>
      <c r="E1069">
        <v>2021</v>
      </c>
      <c r="F1069">
        <v>10003981</v>
      </c>
    </row>
    <row r="1070" spans="1:6">
      <c r="A1070" t="s">
        <v>396</v>
      </c>
      <c r="B1070">
        <v>2003</v>
      </c>
      <c r="C1070" t="s">
        <v>189</v>
      </c>
      <c r="D1070" t="s">
        <v>87</v>
      </c>
      <c r="E1070">
        <v>2022</v>
      </c>
      <c r="F1070">
        <v>10004367</v>
      </c>
    </row>
    <row r="1071" spans="1:6">
      <c r="A1071" t="s">
        <v>1587</v>
      </c>
      <c r="B1071">
        <v>2001</v>
      </c>
      <c r="C1071" t="s">
        <v>190</v>
      </c>
      <c r="D1071" t="s">
        <v>118</v>
      </c>
      <c r="E1071">
        <v>2021</v>
      </c>
      <c r="F1071">
        <v>10000849</v>
      </c>
    </row>
    <row r="1072" spans="1:6">
      <c r="A1072" t="s">
        <v>1583</v>
      </c>
      <c r="B1072">
        <v>2001</v>
      </c>
      <c r="C1072" t="s">
        <v>189</v>
      </c>
      <c r="D1072" t="s">
        <v>118</v>
      </c>
      <c r="E1072">
        <v>2021</v>
      </c>
      <c r="F1072">
        <v>10000850</v>
      </c>
    </row>
    <row r="1073" spans="1:6">
      <c r="A1073" t="s">
        <v>1231</v>
      </c>
      <c r="B1073">
        <v>2007</v>
      </c>
      <c r="C1073" t="s">
        <v>189</v>
      </c>
      <c r="D1073" t="s">
        <v>188</v>
      </c>
      <c r="E1073">
        <v>2021</v>
      </c>
      <c r="F1073">
        <v>10003516</v>
      </c>
    </row>
    <row r="1074" spans="1:6">
      <c r="A1074" t="s">
        <v>1132</v>
      </c>
      <c r="B1074">
        <v>1977</v>
      </c>
      <c r="C1074" t="s">
        <v>190</v>
      </c>
      <c r="D1074" t="s">
        <v>93</v>
      </c>
      <c r="E1074">
        <v>2021</v>
      </c>
      <c r="F1074">
        <v>10003840</v>
      </c>
    </row>
    <row r="1075" spans="1:6">
      <c r="A1075" t="s">
        <v>1518</v>
      </c>
      <c r="B1075">
        <v>2003</v>
      </c>
      <c r="C1075" t="s">
        <v>189</v>
      </c>
      <c r="D1075" t="s">
        <v>182</v>
      </c>
      <c r="E1075">
        <v>2021</v>
      </c>
      <c r="F1075">
        <v>10003528</v>
      </c>
    </row>
    <row r="1076" spans="1:6">
      <c r="A1076" t="s">
        <v>1390</v>
      </c>
      <c r="B1076">
        <v>2000</v>
      </c>
      <c r="C1076" t="s">
        <v>189</v>
      </c>
      <c r="D1076" t="s">
        <v>85</v>
      </c>
      <c r="E1076" t="s">
        <v>105</v>
      </c>
      <c r="F1076">
        <v>10003604</v>
      </c>
    </row>
    <row r="1077" spans="1:6">
      <c r="A1077" t="s">
        <v>678</v>
      </c>
      <c r="B1077">
        <v>2008</v>
      </c>
      <c r="C1077" t="s">
        <v>190</v>
      </c>
      <c r="D1077" t="s">
        <v>144</v>
      </c>
      <c r="E1077">
        <v>2021</v>
      </c>
      <c r="F1077">
        <v>10003642</v>
      </c>
    </row>
    <row r="1078" spans="1:6">
      <c r="A1078" t="s">
        <v>959</v>
      </c>
      <c r="B1078">
        <v>2007</v>
      </c>
      <c r="C1078" t="s">
        <v>190</v>
      </c>
      <c r="D1078" t="s">
        <v>176</v>
      </c>
      <c r="E1078">
        <v>2021</v>
      </c>
      <c r="F1078">
        <v>10004003</v>
      </c>
    </row>
    <row r="1079" spans="1:6">
      <c r="A1079" t="s">
        <v>1133</v>
      </c>
      <c r="B1079">
        <v>1983</v>
      </c>
      <c r="C1079" t="s">
        <v>190</v>
      </c>
      <c r="D1079" t="s">
        <v>93</v>
      </c>
      <c r="E1079">
        <v>2021</v>
      </c>
      <c r="F1079">
        <v>10003789</v>
      </c>
    </row>
    <row r="1080" spans="1:6">
      <c r="A1080" t="s">
        <v>1103</v>
      </c>
      <c r="B1080">
        <v>1993</v>
      </c>
      <c r="C1080" t="s">
        <v>189</v>
      </c>
      <c r="D1080" t="s">
        <v>93</v>
      </c>
      <c r="E1080">
        <v>2021</v>
      </c>
      <c r="F1080">
        <v>10003807</v>
      </c>
    </row>
    <row r="1081" spans="1:6">
      <c r="A1081" t="s">
        <v>1073</v>
      </c>
      <c r="B1081">
        <v>1994</v>
      </c>
      <c r="C1081" t="s">
        <v>190</v>
      </c>
      <c r="D1081" t="s">
        <v>186</v>
      </c>
      <c r="E1081">
        <v>2021</v>
      </c>
      <c r="F1081">
        <v>10003687</v>
      </c>
    </row>
    <row r="1082" spans="1:6">
      <c r="A1082" t="s">
        <v>830</v>
      </c>
      <c r="B1082">
        <v>2006</v>
      </c>
      <c r="C1082" t="s">
        <v>189</v>
      </c>
      <c r="D1082" t="s">
        <v>162</v>
      </c>
      <c r="E1082">
        <v>2021</v>
      </c>
      <c r="F1082">
        <v>10003892</v>
      </c>
    </row>
    <row r="1083" spans="1:6">
      <c r="A1083" t="s">
        <v>1161</v>
      </c>
      <c r="B1083">
        <v>1994</v>
      </c>
      <c r="C1083" t="s">
        <v>189</v>
      </c>
      <c r="D1083" t="s">
        <v>93</v>
      </c>
      <c r="E1083">
        <v>2021</v>
      </c>
      <c r="F1083">
        <v>10003827</v>
      </c>
    </row>
    <row r="1084" spans="1:6">
      <c r="A1084" t="s">
        <v>243</v>
      </c>
      <c r="B1084">
        <v>2004</v>
      </c>
      <c r="C1084" t="s">
        <v>190</v>
      </c>
      <c r="D1084" t="s">
        <v>108</v>
      </c>
      <c r="E1084">
        <v>2021</v>
      </c>
      <c r="F1084">
        <v>10003447</v>
      </c>
    </row>
    <row r="1085" spans="1:6">
      <c r="A1085" t="s">
        <v>729</v>
      </c>
      <c r="B1085">
        <v>2002</v>
      </c>
      <c r="C1085" t="s">
        <v>189</v>
      </c>
      <c r="D1085" t="s">
        <v>154</v>
      </c>
      <c r="E1085">
        <v>2021</v>
      </c>
      <c r="F1085">
        <v>10003558</v>
      </c>
    </row>
    <row r="1086" spans="1:6">
      <c r="A1086" t="s">
        <v>466</v>
      </c>
      <c r="B1086">
        <v>2000</v>
      </c>
      <c r="C1086" t="s">
        <v>190</v>
      </c>
      <c r="D1086" t="s">
        <v>127</v>
      </c>
      <c r="E1086">
        <v>2021</v>
      </c>
      <c r="F1086">
        <v>10001325</v>
      </c>
    </row>
    <row r="1087" spans="1:6">
      <c r="A1087" t="s">
        <v>1064</v>
      </c>
      <c r="B1087">
        <v>1986</v>
      </c>
      <c r="C1087" t="s">
        <v>190</v>
      </c>
      <c r="D1087" t="s">
        <v>186</v>
      </c>
      <c r="E1087">
        <v>2021</v>
      </c>
      <c r="F1087">
        <v>10003706</v>
      </c>
    </row>
    <row r="1088" spans="1:6">
      <c r="A1088" t="s">
        <v>793</v>
      </c>
      <c r="B1088">
        <v>2005</v>
      </c>
      <c r="C1088" t="s">
        <v>189</v>
      </c>
      <c r="D1088" t="s">
        <v>159</v>
      </c>
      <c r="E1088">
        <v>2021</v>
      </c>
      <c r="F1088">
        <v>10003077</v>
      </c>
    </row>
    <row r="1089" spans="1:6">
      <c r="A1089" t="s">
        <v>364</v>
      </c>
      <c r="B1089">
        <v>1995</v>
      </c>
      <c r="C1089" t="s">
        <v>190</v>
      </c>
      <c r="D1089" t="s">
        <v>123</v>
      </c>
      <c r="E1089">
        <v>2021</v>
      </c>
      <c r="F1089">
        <v>10000059</v>
      </c>
    </row>
    <row r="1090" spans="1:6">
      <c r="A1090" t="s">
        <v>363</v>
      </c>
      <c r="B1090">
        <v>2000</v>
      </c>
      <c r="C1090" t="s">
        <v>190</v>
      </c>
      <c r="D1090" t="s">
        <v>123</v>
      </c>
      <c r="E1090">
        <v>2021</v>
      </c>
      <c r="F1090">
        <v>10000060</v>
      </c>
    </row>
    <row r="1091" spans="1:6">
      <c r="A1091" t="s">
        <v>1098</v>
      </c>
      <c r="B1091">
        <v>1988</v>
      </c>
      <c r="C1091" t="s">
        <v>189</v>
      </c>
      <c r="D1091" t="s">
        <v>93</v>
      </c>
      <c r="E1091">
        <v>2021</v>
      </c>
      <c r="F1091">
        <v>10003839</v>
      </c>
    </row>
    <row r="1092" spans="1:6">
      <c r="A1092" t="s">
        <v>1644</v>
      </c>
      <c r="B1092">
        <v>1990</v>
      </c>
      <c r="C1092" t="s">
        <v>189</v>
      </c>
      <c r="D1092" t="s">
        <v>149</v>
      </c>
      <c r="E1092">
        <v>2021</v>
      </c>
      <c r="F1092">
        <v>10001768</v>
      </c>
    </row>
    <row r="1093" spans="1:6">
      <c r="A1093" t="s">
        <v>1449</v>
      </c>
      <c r="B1093">
        <v>2000</v>
      </c>
      <c r="C1093" t="s">
        <v>189</v>
      </c>
      <c r="D1093" t="s">
        <v>184</v>
      </c>
      <c r="E1093">
        <v>2021</v>
      </c>
      <c r="F1093">
        <v>10003743</v>
      </c>
    </row>
    <row r="1094" spans="1:6">
      <c r="A1094" t="s">
        <v>651</v>
      </c>
      <c r="B1094">
        <v>2007</v>
      </c>
      <c r="C1094" t="s">
        <v>189</v>
      </c>
      <c r="D1094" t="s">
        <v>143</v>
      </c>
      <c r="E1094">
        <v>2021</v>
      </c>
      <c r="F1094">
        <v>10003456</v>
      </c>
    </row>
    <row r="1095" spans="1:6">
      <c r="A1095" t="s">
        <v>1160</v>
      </c>
      <c r="B1095">
        <v>1983</v>
      </c>
      <c r="C1095" t="s">
        <v>189</v>
      </c>
      <c r="D1095" t="s">
        <v>93</v>
      </c>
      <c r="E1095">
        <v>2021</v>
      </c>
      <c r="F1095">
        <v>10003842</v>
      </c>
    </row>
    <row r="1096" spans="1:6">
      <c r="A1096" t="s">
        <v>1212</v>
      </c>
      <c r="B1096">
        <v>1990</v>
      </c>
      <c r="C1096" t="s">
        <v>189</v>
      </c>
      <c r="D1096" t="s">
        <v>93</v>
      </c>
      <c r="E1096">
        <v>2021</v>
      </c>
      <c r="F1096">
        <v>10004086</v>
      </c>
    </row>
    <row r="1097" spans="1:6">
      <c r="A1097" t="s">
        <v>1342</v>
      </c>
      <c r="B1097">
        <v>1982</v>
      </c>
      <c r="C1097" t="s">
        <v>190</v>
      </c>
      <c r="D1097" t="s">
        <v>116</v>
      </c>
      <c r="E1097" t="s">
        <v>105</v>
      </c>
      <c r="F1097">
        <v>10003417</v>
      </c>
    </row>
    <row r="1098" spans="1:6">
      <c r="A1098" t="s">
        <v>1473</v>
      </c>
      <c r="B1098">
        <v>2001</v>
      </c>
      <c r="C1098" t="s">
        <v>189</v>
      </c>
      <c r="D1098" t="s">
        <v>184</v>
      </c>
      <c r="E1098">
        <v>2021</v>
      </c>
      <c r="F1098">
        <v>10004032</v>
      </c>
    </row>
    <row r="1099" spans="1:6">
      <c r="A1099" t="s">
        <v>1184</v>
      </c>
      <c r="B1099">
        <v>1995</v>
      </c>
      <c r="C1099" t="s">
        <v>189</v>
      </c>
      <c r="D1099" t="s">
        <v>93</v>
      </c>
      <c r="E1099">
        <v>2021</v>
      </c>
      <c r="F1099">
        <v>10003984</v>
      </c>
    </row>
    <row r="1100" spans="1:6">
      <c r="A1100" t="s">
        <v>457</v>
      </c>
      <c r="B1100">
        <v>2007</v>
      </c>
      <c r="C1100" t="s">
        <v>190</v>
      </c>
      <c r="D1100" t="s">
        <v>126</v>
      </c>
      <c r="E1100">
        <v>2021</v>
      </c>
      <c r="F1100">
        <v>10004049</v>
      </c>
    </row>
    <row r="1101" spans="1:6">
      <c r="A1101" t="s">
        <v>875</v>
      </c>
      <c r="B1101">
        <v>1997</v>
      </c>
      <c r="C1101" t="s">
        <v>189</v>
      </c>
      <c r="D1101" t="s">
        <v>167</v>
      </c>
      <c r="E1101">
        <v>2021</v>
      </c>
      <c r="F1101">
        <v>10003658</v>
      </c>
    </row>
    <row r="1102" spans="1:6">
      <c r="A1102" t="s">
        <v>873</v>
      </c>
      <c r="B1102">
        <v>1973</v>
      </c>
      <c r="C1102" t="s">
        <v>189</v>
      </c>
      <c r="D1102" t="s">
        <v>167</v>
      </c>
      <c r="E1102">
        <v>2021</v>
      </c>
      <c r="F1102">
        <v>10003660</v>
      </c>
    </row>
    <row r="1103" spans="1:6">
      <c r="A1103" t="s">
        <v>391</v>
      </c>
      <c r="B1103">
        <v>2001</v>
      </c>
      <c r="C1103" t="s">
        <v>189</v>
      </c>
      <c r="D1103" t="s">
        <v>87</v>
      </c>
      <c r="E1103">
        <v>2022</v>
      </c>
      <c r="F1103">
        <v>10003027</v>
      </c>
    </row>
    <row r="1104" spans="1:6">
      <c r="A1104" t="s">
        <v>1002</v>
      </c>
      <c r="B1104">
        <v>1984</v>
      </c>
      <c r="C1104" t="s">
        <v>189</v>
      </c>
      <c r="D1104" t="s">
        <v>181</v>
      </c>
      <c r="E1104">
        <v>2021</v>
      </c>
      <c r="F1104">
        <v>10004207</v>
      </c>
    </row>
    <row r="1105" spans="1:6">
      <c r="A1105" t="s">
        <v>824</v>
      </c>
      <c r="B1105">
        <v>2007</v>
      </c>
      <c r="C1105" t="s">
        <v>189</v>
      </c>
      <c r="D1105" t="s">
        <v>161</v>
      </c>
      <c r="E1105">
        <v>2021</v>
      </c>
      <c r="F1105">
        <v>10003509</v>
      </c>
    </row>
    <row r="1106" spans="1:6">
      <c r="A1106" t="s">
        <v>820</v>
      </c>
      <c r="B1106">
        <v>2006</v>
      </c>
      <c r="C1106" t="s">
        <v>189</v>
      </c>
      <c r="D1106" t="s">
        <v>161</v>
      </c>
      <c r="E1106">
        <v>2021</v>
      </c>
      <c r="F1106">
        <v>10003131</v>
      </c>
    </row>
    <row r="1107" spans="1:6">
      <c r="A1107" t="s">
        <v>1297</v>
      </c>
      <c r="B1107">
        <v>2008</v>
      </c>
      <c r="C1107" t="s">
        <v>189</v>
      </c>
      <c r="D1107" t="s">
        <v>120</v>
      </c>
      <c r="E1107" t="s">
        <v>105</v>
      </c>
      <c r="F1107">
        <v>10004283</v>
      </c>
    </row>
    <row r="1108" spans="1:6">
      <c r="A1108" t="s">
        <v>1619</v>
      </c>
      <c r="B1108">
        <v>1996</v>
      </c>
      <c r="C1108" t="s">
        <v>189</v>
      </c>
      <c r="D1108" t="s">
        <v>103</v>
      </c>
      <c r="E1108">
        <v>2021</v>
      </c>
      <c r="F1108">
        <v>10000137</v>
      </c>
    </row>
    <row r="1109" spans="1:6">
      <c r="A1109" t="s">
        <v>1156</v>
      </c>
      <c r="B1109">
        <v>1993</v>
      </c>
      <c r="C1109" t="s">
        <v>189</v>
      </c>
      <c r="D1109" t="s">
        <v>93</v>
      </c>
      <c r="E1109">
        <v>2021</v>
      </c>
      <c r="F1109">
        <v>10003813</v>
      </c>
    </row>
    <row r="1110" spans="1:6">
      <c r="A1110" t="s">
        <v>419</v>
      </c>
      <c r="B1110">
        <v>2002</v>
      </c>
      <c r="C1110" t="s">
        <v>190</v>
      </c>
      <c r="D1110" t="s">
        <v>126</v>
      </c>
      <c r="E1110">
        <v>2021</v>
      </c>
      <c r="F1110">
        <v>10001822</v>
      </c>
    </row>
    <row r="1111" spans="1:6">
      <c r="A1111" t="s">
        <v>940</v>
      </c>
      <c r="B1111">
        <v>2004</v>
      </c>
      <c r="C1111" t="s">
        <v>189</v>
      </c>
      <c r="D1111" t="s">
        <v>173</v>
      </c>
      <c r="E1111">
        <v>2021</v>
      </c>
      <c r="F1111">
        <v>10004216</v>
      </c>
    </row>
    <row r="1112" spans="1:6">
      <c r="A1112" t="s">
        <v>1170</v>
      </c>
      <c r="B1112">
        <v>1980</v>
      </c>
      <c r="C1112" t="s">
        <v>189</v>
      </c>
      <c r="D1112" t="s">
        <v>93</v>
      </c>
      <c r="E1112">
        <v>2021</v>
      </c>
      <c r="F1112">
        <v>10003849</v>
      </c>
    </row>
    <row r="1113" spans="1:6">
      <c r="A1113" t="s">
        <v>1643</v>
      </c>
      <c r="B1113">
        <v>2008</v>
      </c>
      <c r="C1113" t="s">
        <v>190</v>
      </c>
      <c r="D1113" t="s">
        <v>114</v>
      </c>
      <c r="E1113">
        <v>2021</v>
      </c>
      <c r="F1113">
        <v>10003877</v>
      </c>
    </row>
    <row r="1114" spans="1:6">
      <c r="A1114" t="s">
        <v>1247</v>
      </c>
      <c r="B1114">
        <v>2004</v>
      </c>
      <c r="C1114" t="s">
        <v>189</v>
      </c>
      <c r="D1114" t="s">
        <v>133</v>
      </c>
      <c r="E1114">
        <v>2022</v>
      </c>
      <c r="F1114">
        <v>10002857</v>
      </c>
    </row>
    <row r="1115" spans="1:6">
      <c r="A1115" t="s">
        <v>928</v>
      </c>
      <c r="B1115">
        <v>2006</v>
      </c>
      <c r="C1115" t="s">
        <v>190</v>
      </c>
      <c r="D1115" t="s">
        <v>171</v>
      </c>
      <c r="E1115" t="s">
        <v>105</v>
      </c>
      <c r="F1115">
        <v>10003184</v>
      </c>
    </row>
    <row r="1116" spans="1:6">
      <c r="A1116" t="s">
        <v>796</v>
      </c>
      <c r="B1116">
        <v>2007</v>
      </c>
      <c r="C1116" t="s">
        <v>189</v>
      </c>
      <c r="D1116" t="s">
        <v>159</v>
      </c>
      <c r="E1116">
        <v>2021</v>
      </c>
      <c r="F1116">
        <v>10003425</v>
      </c>
    </row>
    <row r="1117" spans="1:6">
      <c r="A1117" t="s">
        <v>1159</v>
      </c>
      <c r="B1117">
        <v>1991</v>
      </c>
      <c r="C1117" t="s">
        <v>189</v>
      </c>
      <c r="D1117" t="s">
        <v>93</v>
      </c>
      <c r="E1117">
        <v>2021</v>
      </c>
      <c r="F1117">
        <v>10003809</v>
      </c>
    </row>
    <row r="1118" spans="1:6">
      <c r="A1118" t="s">
        <v>749</v>
      </c>
      <c r="B1118">
        <v>2005</v>
      </c>
      <c r="C1118" t="s">
        <v>190</v>
      </c>
      <c r="D1118" t="s">
        <v>156</v>
      </c>
      <c r="E1118">
        <v>2021</v>
      </c>
      <c r="F1118">
        <v>10002882</v>
      </c>
    </row>
    <row r="1119" spans="1:6">
      <c r="A1119" t="s">
        <v>1099</v>
      </c>
      <c r="B1119">
        <v>1975</v>
      </c>
      <c r="C1119" t="s">
        <v>189</v>
      </c>
      <c r="D1119" t="s">
        <v>93</v>
      </c>
      <c r="E1119">
        <v>2021</v>
      </c>
      <c r="F1119">
        <v>10003788</v>
      </c>
    </row>
    <row r="1120" spans="1:6">
      <c r="A1120" t="s">
        <v>499</v>
      </c>
      <c r="B1120">
        <v>1998</v>
      </c>
      <c r="C1120" t="s">
        <v>190</v>
      </c>
      <c r="D1120" t="s">
        <v>90</v>
      </c>
      <c r="E1120">
        <v>2022</v>
      </c>
      <c r="F1120">
        <v>10004370</v>
      </c>
    </row>
    <row r="1121" spans="1:6">
      <c r="A1121" t="s">
        <v>1259</v>
      </c>
      <c r="B1121">
        <v>1997</v>
      </c>
      <c r="C1121" t="s">
        <v>189</v>
      </c>
      <c r="D1121" t="s">
        <v>104</v>
      </c>
      <c r="E1121">
        <v>2022</v>
      </c>
      <c r="F1121">
        <v>10000164</v>
      </c>
    </row>
    <row r="1122" spans="1:6">
      <c r="A1122" t="s">
        <v>1346</v>
      </c>
      <c r="B1122">
        <v>2003</v>
      </c>
      <c r="C1122" t="s">
        <v>189</v>
      </c>
      <c r="D1122" t="s">
        <v>116</v>
      </c>
      <c r="E1122" t="s">
        <v>105</v>
      </c>
      <c r="F1122">
        <v>10004053</v>
      </c>
    </row>
    <row r="1123" spans="1:6">
      <c r="A1123" t="s">
        <v>1324</v>
      </c>
      <c r="B1123">
        <v>2000</v>
      </c>
      <c r="C1123" t="s">
        <v>189</v>
      </c>
      <c r="D1123" t="s">
        <v>104</v>
      </c>
      <c r="E1123" t="s">
        <v>105</v>
      </c>
      <c r="F1123">
        <v>10000165</v>
      </c>
    </row>
    <row r="1124" spans="1:6">
      <c r="A1124" t="s">
        <v>1594</v>
      </c>
      <c r="B1124">
        <v>2008</v>
      </c>
      <c r="C1124" t="s">
        <v>190</v>
      </c>
      <c r="D1124" t="s">
        <v>118</v>
      </c>
      <c r="E1124">
        <v>2021</v>
      </c>
      <c r="F1124">
        <v>10004295</v>
      </c>
    </row>
    <row r="1125" spans="1:6">
      <c r="A1125" t="s">
        <v>480</v>
      </c>
      <c r="B1125">
        <v>1985</v>
      </c>
      <c r="C1125" t="s">
        <v>189</v>
      </c>
      <c r="D1125" t="s">
        <v>90</v>
      </c>
      <c r="E1125">
        <v>2022</v>
      </c>
      <c r="F1125">
        <v>10002611</v>
      </c>
    </row>
    <row r="1126" spans="1:6">
      <c r="A1126" t="s">
        <v>811</v>
      </c>
      <c r="B1126">
        <v>2008</v>
      </c>
      <c r="C1126" t="s">
        <v>190</v>
      </c>
      <c r="D1126" t="s">
        <v>158</v>
      </c>
      <c r="E1126">
        <v>2021</v>
      </c>
      <c r="F1126">
        <v>10004083</v>
      </c>
    </row>
    <row r="1127" spans="1:6">
      <c r="A1127" t="s">
        <v>767</v>
      </c>
      <c r="B1127">
        <v>1956</v>
      </c>
      <c r="C1127" t="s">
        <v>189</v>
      </c>
      <c r="D1127" t="s">
        <v>157</v>
      </c>
      <c r="E1127">
        <v>2021</v>
      </c>
      <c r="F1127">
        <v>10004043</v>
      </c>
    </row>
    <row r="1128" spans="1:6">
      <c r="A1128" t="s">
        <v>693</v>
      </c>
      <c r="B1128">
        <v>2003</v>
      </c>
      <c r="C1128" t="s">
        <v>189</v>
      </c>
      <c r="D1128" t="s">
        <v>146</v>
      </c>
      <c r="E1128" t="s">
        <v>105</v>
      </c>
      <c r="F1128">
        <v>10003117</v>
      </c>
    </row>
    <row r="1129" spans="1:6">
      <c r="A1129" t="s">
        <v>1427</v>
      </c>
      <c r="B1129">
        <v>1998</v>
      </c>
      <c r="C1129" t="s">
        <v>190</v>
      </c>
      <c r="D1129" t="s">
        <v>145</v>
      </c>
      <c r="E1129">
        <v>2021</v>
      </c>
      <c r="F1129">
        <v>10000676</v>
      </c>
    </row>
    <row r="1130" spans="1:6">
      <c r="A1130" t="s">
        <v>1008</v>
      </c>
      <c r="B1130">
        <v>1996</v>
      </c>
      <c r="C1130" t="s">
        <v>190</v>
      </c>
      <c r="D1130" t="s">
        <v>179</v>
      </c>
      <c r="E1130">
        <v>2021</v>
      </c>
      <c r="F1130">
        <v>10004147</v>
      </c>
    </row>
    <row r="1131" spans="1:6">
      <c r="A1131" t="s">
        <v>1684</v>
      </c>
      <c r="B1131">
        <v>2008</v>
      </c>
      <c r="C1131" t="s">
        <v>189</v>
      </c>
      <c r="D1131" t="s">
        <v>128</v>
      </c>
      <c r="E1131">
        <v>2021</v>
      </c>
      <c r="F1131">
        <v>10004266</v>
      </c>
    </row>
    <row r="1132" spans="1:6">
      <c r="A1132" t="s">
        <v>1357</v>
      </c>
      <c r="B1132">
        <v>2000</v>
      </c>
      <c r="C1132" t="s">
        <v>189</v>
      </c>
      <c r="D1132" t="s">
        <v>89</v>
      </c>
      <c r="E1132" t="s">
        <v>105</v>
      </c>
      <c r="F1132">
        <v>10000748</v>
      </c>
    </row>
    <row r="1133" spans="1:6">
      <c r="A1133" t="s">
        <v>542</v>
      </c>
      <c r="B1133">
        <v>1987</v>
      </c>
      <c r="C1133" t="s">
        <v>189</v>
      </c>
      <c r="D1133" t="s">
        <v>133</v>
      </c>
      <c r="E1133">
        <v>2021</v>
      </c>
      <c r="F1133">
        <v>10003870</v>
      </c>
    </row>
    <row r="1134" spans="1:6">
      <c r="A1134" t="s">
        <v>360</v>
      </c>
      <c r="B1134">
        <v>2005</v>
      </c>
      <c r="C1134" t="s">
        <v>190</v>
      </c>
      <c r="D1134" t="s">
        <v>122</v>
      </c>
      <c r="E1134">
        <v>2021</v>
      </c>
      <c r="F1134">
        <v>10004217</v>
      </c>
    </row>
    <row r="1135" spans="1:6">
      <c r="A1135" t="s">
        <v>1498</v>
      </c>
      <c r="B1135">
        <v>1998</v>
      </c>
      <c r="C1135" t="s">
        <v>189</v>
      </c>
      <c r="D1135" t="s">
        <v>110</v>
      </c>
      <c r="E1135">
        <v>2021</v>
      </c>
      <c r="F1135">
        <v>10000189</v>
      </c>
    </row>
    <row r="1136" spans="1:6">
      <c r="A1136" t="s">
        <v>1100</v>
      </c>
      <c r="B1136">
        <v>1975</v>
      </c>
      <c r="C1136" t="s">
        <v>189</v>
      </c>
      <c r="D1136" t="s">
        <v>93</v>
      </c>
      <c r="E1136">
        <v>2021</v>
      </c>
      <c r="F1136">
        <v>10003787</v>
      </c>
    </row>
    <row r="1137" spans="1:6">
      <c r="A1137" t="s">
        <v>760</v>
      </c>
      <c r="B1137">
        <v>1998</v>
      </c>
      <c r="C1137" t="s">
        <v>189</v>
      </c>
      <c r="D1137" t="s">
        <v>157</v>
      </c>
      <c r="E1137">
        <v>2021</v>
      </c>
      <c r="F1137">
        <v>10002363</v>
      </c>
    </row>
    <row r="1138" spans="1:6">
      <c r="A1138" t="s">
        <v>402</v>
      </c>
      <c r="B1138">
        <v>2007</v>
      </c>
      <c r="C1138" t="s">
        <v>189</v>
      </c>
      <c r="D1138" t="s">
        <v>125</v>
      </c>
      <c r="E1138" t="s">
        <v>105</v>
      </c>
      <c r="F1138">
        <v>10003976</v>
      </c>
    </row>
    <row r="1139" spans="1:6">
      <c r="A1139" t="s">
        <v>1115</v>
      </c>
      <c r="B1139">
        <v>1981</v>
      </c>
      <c r="C1139" t="s">
        <v>190</v>
      </c>
      <c r="D1139" t="s">
        <v>186</v>
      </c>
      <c r="E1139">
        <v>2021</v>
      </c>
      <c r="F1139">
        <v>10003954</v>
      </c>
    </row>
    <row r="1140" spans="1:6">
      <c r="A1140" t="s">
        <v>1468</v>
      </c>
      <c r="B1140">
        <v>1995</v>
      </c>
      <c r="C1140" t="s">
        <v>190</v>
      </c>
      <c r="D1140" t="s">
        <v>184</v>
      </c>
      <c r="E1140">
        <v>2021</v>
      </c>
      <c r="F1140">
        <v>10003847</v>
      </c>
    </row>
    <row r="1141" spans="1:6">
      <c r="A1141" t="s">
        <v>923</v>
      </c>
      <c r="B1141">
        <v>2009</v>
      </c>
      <c r="C1141" t="s">
        <v>189</v>
      </c>
      <c r="D1141" t="s">
        <v>171</v>
      </c>
      <c r="E1141">
        <v>2022</v>
      </c>
      <c r="F1141">
        <v>10004366</v>
      </c>
    </row>
    <row r="1142" spans="1:6">
      <c r="A1142" t="s">
        <v>899</v>
      </c>
      <c r="B1142">
        <v>2005</v>
      </c>
      <c r="C1142" t="s">
        <v>190</v>
      </c>
      <c r="D1142" t="s">
        <v>168</v>
      </c>
      <c r="E1142" t="s">
        <v>105</v>
      </c>
      <c r="F1142">
        <v>10003864</v>
      </c>
    </row>
    <row r="1143" spans="1:6">
      <c r="A1143" t="s">
        <v>1693</v>
      </c>
      <c r="B1143">
        <v>2008</v>
      </c>
      <c r="C1143" t="s">
        <v>189</v>
      </c>
      <c r="D1143" t="s">
        <v>174</v>
      </c>
      <c r="E1143">
        <v>2021</v>
      </c>
      <c r="F1143">
        <v>10003999</v>
      </c>
    </row>
    <row r="1144" spans="1:6">
      <c r="A1144" t="s">
        <v>863</v>
      </c>
      <c r="B1144">
        <v>2000</v>
      </c>
      <c r="C1144" t="s">
        <v>190</v>
      </c>
      <c r="D1144" t="s">
        <v>172</v>
      </c>
      <c r="E1144">
        <v>2021</v>
      </c>
      <c r="F1144">
        <v>10003904</v>
      </c>
    </row>
    <row r="1145" spans="1:6">
      <c r="A1145" t="s">
        <v>640</v>
      </c>
      <c r="B1145">
        <v>1998</v>
      </c>
      <c r="C1145" t="s">
        <v>189</v>
      </c>
      <c r="D1145" t="s">
        <v>143</v>
      </c>
      <c r="E1145">
        <v>2021</v>
      </c>
      <c r="F1145">
        <v>10000714</v>
      </c>
    </row>
    <row r="1146" spans="1:6">
      <c r="A1146" t="s">
        <v>804</v>
      </c>
      <c r="B1146">
        <v>2003</v>
      </c>
      <c r="C1146" t="s">
        <v>189</v>
      </c>
      <c r="D1146" t="s">
        <v>160</v>
      </c>
      <c r="E1146">
        <v>2021</v>
      </c>
      <c r="F1146">
        <v>10002676</v>
      </c>
    </row>
    <row r="1147" spans="1:6">
      <c r="A1147" t="s">
        <v>848</v>
      </c>
      <c r="B1147">
        <v>2007</v>
      </c>
      <c r="C1147" t="s">
        <v>189</v>
      </c>
      <c r="D1147" t="s">
        <v>164</v>
      </c>
      <c r="E1147">
        <v>2021</v>
      </c>
      <c r="F1147">
        <v>10004082</v>
      </c>
    </row>
    <row r="1148" spans="1:6">
      <c r="A1148" t="s">
        <v>1314</v>
      </c>
      <c r="B1148">
        <v>2000</v>
      </c>
      <c r="C1148" t="s">
        <v>189</v>
      </c>
      <c r="D1148" t="s">
        <v>163</v>
      </c>
      <c r="E1148" t="s">
        <v>105</v>
      </c>
      <c r="F1148">
        <v>10000796</v>
      </c>
    </row>
    <row r="1149" spans="1:6">
      <c r="A1149" t="s">
        <v>1134</v>
      </c>
      <c r="B1149">
        <v>1995</v>
      </c>
      <c r="C1149" t="s">
        <v>190</v>
      </c>
      <c r="D1149" t="s">
        <v>93</v>
      </c>
      <c r="E1149">
        <v>2021</v>
      </c>
      <c r="F1149">
        <v>10003785</v>
      </c>
    </row>
    <row r="1150" spans="1:6">
      <c r="A1150" t="s">
        <v>1269</v>
      </c>
      <c r="B1150">
        <v>1996</v>
      </c>
      <c r="C1150" t="s">
        <v>189</v>
      </c>
      <c r="D1150" t="s">
        <v>146</v>
      </c>
      <c r="E1150" t="s">
        <v>105</v>
      </c>
      <c r="F1150">
        <v>10000673</v>
      </c>
    </row>
    <row r="1151" spans="1:6">
      <c r="A1151" t="s">
        <v>930</v>
      </c>
      <c r="B1151">
        <v>2004</v>
      </c>
      <c r="C1151" t="s">
        <v>190</v>
      </c>
      <c r="D1151" t="s">
        <v>172</v>
      </c>
      <c r="E1151">
        <v>2021</v>
      </c>
      <c r="F1151">
        <v>10003616</v>
      </c>
    </row>
    <row r="1152" spans="1:6">
      <c r="A1152" t="s">
        <v>1520</v>
      </c>
      <c r="B1152">
        <v>2008</v>
      </c>
      <c r="C1152" t="s">
        <v>189</v>
      </c>
      <c r="D1152" t="s">
        <v>182</v>
      </c>
      <c r="E1152">
        <v>2021</v>
      </c>
      <c r="F1152">
        <v>10004016</v>
      </c>
    </row>
    <row r="1153" spans="1:6">
      <c r="A1153" t="s">
        <v>285</v>
      </c>
      <c r="B1153">
        <v>2005</v>
      </c>
      <c r="C1153" t="s">
        <v>190</v>
      </c>
      <c r="D1153" t="s">
        <v>117</v>
      </c>
      <c r="E1153">
        <v>2021</v>
      </c>
      <c r="F1153">
        <v>10004304</v>
      </c>
    </row>
    <row r="1154" spans="1:6">
      <c r="A1154" t="s">
        <v>202</v>
      </c>
      <c r="B1154">
        <v>2005</v>
      </c>
      <c r="C1154" t="s">
        <v>189</v>
      </c>
      <c r="D1154" t="s">
        <v>103</v>
      </c>
      <c r="E1154">
        <v>2021</v>
      </c>
      <c r="F1154">
        <v>10004225</v>
      </c>
    </row>
    <row r="1155" spans="1:6">
      <c r="A1155" t="s">
        <v>1510</v>
      </c>
      <c r="B1155">
        <v>1998</v>
      </c>
      <c r="C1155" t="s">
        <v>189</v>
      </c>
      <c r="D1155" t="s">
        <v>122</v>
      </c>
      <c r="E1155">
        <v>2021</v>
      </c>
      <c r="F1155">
        <v>10000116</v>
      </c>
    </row>
    <row r="1156" spans="1:6">
      <c r="A1156" t="s">
        <v>1539</v>
      </c>
      <c r="B1156">
        <v>2005</v>
      </c>
      <c r="C1156" t="s">
        <v>190</v>
      </c>
      <c r="D1156" t="s">
        <v>150</v>
      </c>
      <c r="E1156">
        <v>2021</v>
      </c>
      <c r="F1156">
        <v>10003013</v>
      </c>
    </row>
    <row r="1157" spans="1:6">
      <c r="A1157" t="s">
        <v>533</v>
      </c>
      <c r="B1157">
        <v>2007</v>
      </c>
      <c r="C1157" t="s">
        <v>189</v>
      </c>
      <c r="D1157" t="s">
        <v>133</v>
      </c>
      <c r="E1157" t="s">
        <v>105</v>
      </c>
      <c r="F1157">
        <v>10003489</v>
      </c>
    </row>
    <row r="1158" spans="1:6">
      <c r="A1158" t="s">
        <v>1657</v>
      </c>
      <c r="B1158">
        <v>1990</v>
      </c>
      <c r="C1158" t="s">
        <v>189</v>
      </c>
      <c r="D1158" t="s">
        <v>116</v>
      </c>
      <c r="E1158">
        <v>2021</v>
      </c>
      <c r="F1158">
        <v>10003923</v>
      </c>
    </row>
    <row r="1159" spans="1:6">
      <c r="A1159" t="s">
        <v>1488</v>
      </c>
      <c r="B1159">
        <v>2008</v>
      </c>
      <c r="C1159" t="s">
        <v>190</v>
      </c>
      <c r="D1159" t="s">
        <v>166</v>
      </c>
      <c r="E1159">
        <v>2021</v>
      </c>
      <c r="F1159">
        <v>10003951</v>
      </c>
    </row>
    <row r="1160" spans="1:6">
      <c r="A1160" t="s">
        <v>386</v>
      </c>
      <c r="B1160">
        <v>2006</v>
      </c>
      <c r="C1160" t="s">
        <v>190</v>
      </c>
      <c r="D1160" t="s">
        <v>123</v>
      </c>
      <c r="E1160">
        <v>2021</v>
      </c>
      <c r="F1160">
        <v>10004257</v>
      </c>
    </row>
    <row r="1161" spans="1:6">
      <c r="A1161" t="s">
        <v>442</v>
      </c>
      <c r="B1161">
        <v>2002</v>
      </c>
      <c r="C1161" t="s">
        <v>189</v>
      </c>
      <c r="D1161" t="s">
        <v>127</v>
      </c>
      <c r="E1161">
        <v>2021</v>
      </c>
      <c r="F1161">
        <v>10001602</v>
      </c>
    </row>
    <row r="1162" spans="1:6">
      <c r="A1162" t="s">
        <v>722</v>
      </c>
      <c r="B1162">
        <v>2004</v>
      </c>
      <c r="C1162" t="s">
        <v>189</v>
      </c>
      <c r="D1162" t="s">
        <v>153</v>
      </c>
      <c r="E1162">
        <v>2021</v>
      </c>
      <c r="F1162">
        <v>10003435</v>
      </c>
    </row>
    <row r="1163" spans="1:6">
      <c r="A1163" t="s">
        <v>210</v>
      </c>
      <c r="B1163">
        <v>2006</v>
      </c>
      <c r="C1163" t="s">
        <v>189</v>
      </c>
      <c r="D1163" t="s">
        <v>104</v>
      </c>
      <c r="E1163" t="s">
        <v>105</v>
      </c>
      <c r="F1163">
        <v>10003127</v>
      </c>
    </row>
    <row r="1164" spans="1:6">
      <c r="A1164" t="s">
        <v>541</v>
      </c>
      <c r="B1164">
        <v>1983</v>
      </c>
      <c r="C1164" t="s">
        <v>189</v>
      </c>
      <c r="D1164" t="s">
        <v>133</v>
      </c>
      <c r="E1164">
        <v>2021</v>
      </c>
      <c r="F1164">
        <v>10003871</v>
      </c>
    </row>
    <row r="1165" spans="1:6">
      <c r="A1165" t="s">
        <v>381</v>
      </c>
      <c r="B1165">
        <v>2005</v>
      </c>
      <c r="C1165" t="s">
        <v>190</v>
      </c>
      <c r="D1165" t="s">
        <v>123</v>
      </c>
      <c r="E1165">
        <v>2021</v>
      </c>
      <c r="F1165">
        <v>10003635</v>
      </c>
    </row>
    <row r="1166" spans="1:6">
      <c r="A1166" t="s">
        <v>888</v>
      </c>
      <c r="B1166">
        <v>2004</v>
      </c>
      <c r="C1166" t="s">
        <v>189</v>
      </c>
      <c r="D1166" t="s">
        <v>168</v>
      </c>
      <c r="E1166">
        <v>2021</v>
      </c>
      <c r="F1166">
        <v>10002492</v>
      </c>
    </row>
    <row r="1167" spans="1:6">
      <c r="A1167" t="s">
        <v>1381</v>
      </c>
      <c r="B1167">
        <v>2000</v>
      </c>
      <c r="C1167" t="s">
        <v>189</v>
      </c>
      <c r="D1167" t="s">
        <v>85</v>
      </c>
      <c r="E1167" t="s">
        <v>105</v>
      </c>
      <c r="F1167">
        <v>10002483</v>
      </c>
    </row>
    <row r="1168" spans="1:6">
      <c r="A1168" t="s">
        <v>965</v>
      </c>
      <c r="B1168">
        <v>1997</v>
      </c>
      <c r="C1168" t="s">
        <v>189</v>
      </c>
      <c r="D1168" t="s">
        <v>177</v>
      </c>
      <c r="E1168" t="s">
        <v>105</v>
      </c>
      <c r="F1168">
        <v>10002251</v>
      </c>
    </row>
    <row r="1169" spans="1:6">
      <c r="A1169" t="s">
        <v>496</v>
      </c>
      <c r="B1169">
        <v>2001</v>
      </c>
      <c r="C1169" t="s">
        <v>189</v>
      </c>
      <c r="D1169" t="s">
        <v>133</v>
      </c>
      <c r="E1169">
        <v>2021</v>
      </c>
      <c r="F1169">
        <v>10000753</v>
      </c>
    </row>
    <row r="1170" spans="1:6">
      <c r="A1170" t="s">
        <v>250</v>
      </c>
      <c r="B1170">
        <v>2003</v>
      </c>
      <c r="C1170" t="s">
        <v>189</v>
      </c>
      <c r="D1170" t="s">
        <v>113</v>
      </c>
      <c r="E1170">
        <v>2021</v>
      </c>
      <c r="F1170">
        <v>10001758</v>
      </c>
    </row>
    <row r="1171" spans="1:6">
      <c r="A1171" t="s">
        <v>382</v>
      </c>
      <c r="B1171">
        <v>2007</v>
      </c>
      <c r="C1171" t="s">
        <v>190</v>
      </c>
      <c r="D1171" t="s">
        <v>123</v>
      </c>
      <c r="E1171">
        <v>2021</v>
      </c>
      <c r="F1171">
        <v>10003636</v>
      </c>
    </row>
    <row r="1172" spans="1:6">
      <c r="A1172" t="s">
        <v>1237</v>
      </c>
      <c r="B1172">
        <v>1996</v>
      </c>
      <c r="C1172" t="s">
        <v>190</v>
      </c>
      <c r="D1172" t="s">
        <v>93</v>
      </c>
      <c r="E1172">
        <v>2021</v>
      </c>
      <c r="F1172">
        <v>10004123</v>
      </c>
    </row>
    <row r="1173" spans="1:6">
      <c r="A1173" t="s">
        <v>552</v>
      </c>
      <c r="B1173">
        <v>2009</v>
      </c>
      <c r="C1173" t="s">
        <v>189</v>
      </c>
      <c r="D1173" t="s">
        <v>133</v>
      </c>
      <c r="E1173">
        <v>2022</v>
      </c>
      <c r="F1173">
        <v>10004344</v>
      </c>
    </row>
    <row r="1174" spans="1:6">
      <c r="A1174" t="s">
        <v>710</v>
      </c>
      <c r="B1174">
        <v>2004</v>
      </c>
      <c r="C1174" t="s">
        <v>190</v>
      </c>
      <c r="D1174" t="s">
        <v>147</v>
      </c>
      <c r="E1174">
        <v>2021</v>
      </c>
      <c r="F1174">
        <v>10004254</v>
      </c>
    </row>
    <row r="1175" spans="1:6">
      <c r="A1175" t="s">
        <v>876</v>
      </c>
      <c r="B1175">
        <v>1986</v>
      </c>
      <c r="C1175" t="s">
        <v>189</v>
      </c>
      <c r="D1175" t="s">
        <v>167</v>
      </c>
      <c r="E1175">
        <v>2021</v>
      </c>
      <c r="F1175">
        <v>10003657</v>
      </c>
    </row>
    <row r="1176" spans="1:6">
      <c r="A1176" t="s">
        <v>716</v>
      </c>
      <c r="B1176">
        <v>2007</v>
      </c>
      <c r="C1176" t="s">
        <v>190</v>
      </c>
      <c r="D1176" t="s">
        <v>150</v>
      </c>
      <c r="E1176">
        <v>2022</v>
      </c>
      <c r="F1176">
        <v>10004337</v>
      </c>
    </row>
    <row r="1177" spans="1:6">
      <c r="A1177" t="s">
        <v>561</v>
      </c>
      <c r="B1177">
        <v>2004</v>
      </c>
      <c r="C1177" t="s">
        <v>190</v>
      </c>
      <c r="D1177" t="s">
        <v>133</v>
      </c>
      <c r="E1177" t="s">
        <v>105</v>
      </c>
      <c r="F1177">
        <v>10003511</v>
      </c>
    </row>
    <row r="1178" spans="1:6">
      <c r="A1178" t="s">
        <v>1399</v>
      </c>
      <c r="B1178">
        <v>2007</v>
      </c>
      <c r="C1178" t="s">
        <v>190</v>
      </c>
      <c r="D1178" t="s">
        <v>85</v>
      </c>
      <c r="E1178" t="s">
        <v>105</v>
      </c>
      <c r="F1178">
        <v>10003626</v>
      </c>
    </row>
    <row r="1179" spans="1:6">
      <c r="A1179" t="s">
        <v>694</v>
      </c>
      <c r="B1179">
        <v>2002</v>
      </c>
      <c r="C1179" t="s">
        <v>189</v>
      </c>
      <c r="D1179" t="s">
        <v>146</v>
      </c>
      <c r="E1179" t="s">
        <v>105</v>
      </c>
      <c r="F1179">
        <v>10003118</v>
      </c>
    </row>
    <row r="1180" spans="1:6">
      <c r="A1180" t="s">
        <v>312</v>
      </c>
      <c r="B1180">
        <v>2008</v>
      </c>
      <c r="C1180" t="s">
        <v>189</v>
      </c>
      <c r="D1180" t="s">
        <v>119</v>
      </c>
      <c r="E1180">
        <v>2021</v>
      </c>
      <c r="F1180">
        <v>10004183</v>
      </c>
    </row>
    <row r="1181" spans="1:6">
      <c r="A1181" t="s">
        <v>343</v>
      </c>
      <c r="B1181">
        <v>2009</v>
      </c>
      <c r="C1181" t="s">
        <v>189</v>
      </c>
      <c r="D1181" t="s">
        <v>122</v>
      </c>
      <c r="E1181">
        <v>2022</v>
      </c>
      <c r="F1181">
        <v>10004316</v>
      </c>
    </row>
    <row r="1182" spans="1:6">
      <c r="A1182" t="s">
        <v>1020</v>
      </c>
      <c r="B1182">
        <v>1996</v>
      </c>
      <c r="C1182" t="s">
        <v>189</v>
      </c>
      <c r="D1182" t="s">
        <v>183</v>
      </c>
      <c r="E1182">
        <v>2021</v>
      </c>
      <c r="F1182">
        <v>10004111</v>
      </c>
    </row>
    <row r="1183" spans="1:6">
      <c r="A1183" t="s">
        <v>224</v>
      </c>
      <c r="B1183">
        <v>2005</v>
      </c>
      <c r="C1183" t="s">
        <v>189</v>
      </c>
      <c r="D1183" t="s">
        <v>108</v>
      </c>
      <c r="E1183">
        <v>2021</v>
      </c>
      <c r="F1183">
        <v>10003445</v>
      </c>
    </row>
    <row r="1184" spans="1:6">
      <c r="A1184" t="s">
        <v>711</v>
      </c>
      <c r="B1184">
        <v>2002</v>
      </c>
      <c r="C1184" t="s">
        <v>190</v>
      </c>
      <c r="D1184" t="s">
        <v>148</v>
      </c>
      <c r="E1184">
        <v>2021</v>
      </c>
      <c r="F1184">
        <v>10002271</v>
      </c>
    </row>
    <row r="1185" spans="1:6">
      <c r="A1185" t="s">
        <v>714</v>
      </c>
      <c r="B1185">
        <v>2008</v>
      </c>
      <c r="C1185" t="s">
        <v>190</v>
      </c>
      <c r="D1185" t="s">
        <v>148</v>
      </c>
      <c r="E1185">
        <v>2021</v>
      </c>
      <c r="F1185">
        <v>10004034</v>
      </c>
    </row>
    <row r="1186" spans="1:6">
      <c r="A1186" t="s">
        <v>608</v>
      </c>
      <c r="B1186">
        <v>2003</v>
      </c>
      <c r="C1186" t="s">
        <v>190</v>
      </c>
      <c r="D1186" t="s">
        <v>135</v>
      </c>
      <c r="E1186" t="s">
        <v>105</v>
      </c>
      <c r="F1186">
        <v>10002896</v>
      </c>
    </row>
    <row r="1187" spans="1:6">
      <c r="A1187" t="s">
        <v>840</v>
      </c>
      <c r="B1187">
        <v>2007</v>
      </c>
      <c r="C1187" t="s">
        <v>190</v>
      </c>
      <c r="D1187" t="s">
        <v>161</v>
      </c>
      <c r="E1187">
        <v>2021</v>
      </c>
      <c r="F1187">
        <v>10003578</v>
      </c>
    </row>
    <row r="1188" spans="1:6">
      <c r="A1188" t="s">
        <v>801</v>
      </c>
      <c r="B1188">
        <v>2002</v>
      </c>
      <c r="C1188" t="s">
        <v>189</v>
      </c>
      <c r="D1188" t="s">
        <v>160</v>
      </c>
      <c r="E1188" t="s">
        <v>105</v>
      </c>
      <c r="F1188">
        <v>10001490</v>
      </c>
    </row>
    <row r="1189" spans="1:6">
      <c r="A1189" t="s">
        <v>1153</v>
      </c>
      <c r="B1189">
        <v>1996</v>
      </c>
      <c r="C1189" t="s">
        <v>189</v>
      </c>
      <c r="D1189" t="s">
        <v>93</v>
      </c>
      <c r="E1189">
        <v>2021</v>
      </c>
      <c r="F1189">
        <v>10003816</v>
      </c>
    </row>
    <row r="1190" spans="1:6">
      <c r="A1190" t="s">
        <v>747</v>
      </c>
      <c r="B1190">
        <v>2002</v>
      </c>
      <c r="C1190" t="s">
        <v>190</v>
      </c>
      <c r="D1190" t="s">
        <v>156</v>
      </c>
      <c r="E1190">
        <v>2021</v>
      </c>
      <c r="F1190">
        <v>10002621</v>
      </c>
    </row>
    <row r="1191" spans="1:6">
      <c r="A1191" t="s">
        <v>1325</v>
      </c>
      <c r="B1191">
        <v>1999</v>
      </c>
      <c r="C1191" t="s">
        <v>189</v>
      </c>
      <c r="D1191" t="s">
        <v>116</v>
      </c>
      <c r="E1191">
        <v>2021.2021999999999</v>
      </c>
      <c r="F1191">
        <v>10002386</v>
      </c>
    </row>
    <row r="1192" spans="1:6">
      <c r="A1192" t="s">
        <v>742</v>
      </c>
      <c r="B1192">
        <v>2005</v>
      </c>
      <c r="C1192" t="s">
        <v>190</v>
      </c>
      <c r="D1192" t="s">
        <v>155</v>
      </c>
      <c r="E1192">
        <v>2021</v>
      </c>
      <c r="F1192">
        <v>10003497</v>
      </c>
    </row>
    <row r="1193" spans="1:6">
      <c r="A1193" t="s">
        <v>975</v>
      </c>
      <c r="B1193">
        <v>1992</v>
      </c>
      <c r="C1193" t="s">
        <v>189</v>
      </c>
      <c r="D1193" t="s">
        <v>177</v>
      </c>
      <c r="E1193">
        <v>2022</v>
      </c>
      <c r="F1193">
        <v>10004377</v>
      </c>
    </row>
    <row r="1194" spans="1:6">
      <c r="A1194" t="s">
        <v>226</v>
      </c>
      <c r="B1194">
        <v>2007</v>
      </c>
      <c r="C1194" t="s">
        <v>189</v>
      </c>
      <c r="D1194" t="s">
        <v>108</v>
      </c>
      <c r="E1194">
        <v>2021</v>
      </c>
      <c r="F1194">
        <v>10004211</v>
      </c>
    </row>
    <row r="1195" spans="1:6">
      <c r="A1195" t="s">
        <v>672</v>
      </c>
      <c r="B1195">
        <v>2007</v>
      </c>
      <c r="C1195" t="s">
        <v>189</v>
      </c>
      <c r="D1195" t="s">
        <v>144</v>
      </c>
      <c r="E1195">
        <v>2021</v>
      </c>
      <c r="F1195">
        <v>10003334</v>
      </c>
    </row>
    <row r="1196" spans="1:6">
      <c r="A1196" t="s">
        <v>518</v>
      </c>
      <c r="B1196">
        <v>2006</v>
      </c>
      <c r="C1196" t="s">
        <v>190</v>
      </c>
      <c r="D1196" t="s">
        <v>133</v>
      </c>
      <c r="E1196" t="s">
        <v>105</v>
      </c>
      <c r="F1196">
        <v>10003141</v>
      </c>
    </row>
    <row r="1197" spans="1:6">
      <c r="A1197" t="s">
        <v>697</v>
      </c>
      <c r="B1197">
        <v>2005</v>
      </c>
      <c r="C1197" t="s">
        <v>189</v>
      </c>
      <c r="D1197" t="s">
        <v>146</v>
      </c>
      <c r="E1197">
        <v>2021</v>
      </c>
      <c r="F1197">
        <v>10003469</v>
      </c>
    </row>
    <row r="1198" spans="1:6">
      <c r="A1198" t="s">
        <v>896</v>
      </c>
      <c r="B1198">
        <v>2007</v>
      </c>
      <c r="C1198" t="s">
        <v>189</v>
      </c>
      <c r="D1198" t="s">
        <v>170</v>
      </c>
      <c r="E1198">
        <v>2021</v>
      </c>
      <c r="F1198">
        <v>10003499</v>
      </c>
    </row>
    <row r="1199" spans="1:6">
      <c r="A1199" t="s">
        <v>696</v>
      </c>
      <c r="B1199">
        <v>2007</v>
      </c>
      <c r="C1199" t="s">
        <v>189</v>
      </c>
      <c r="D1199" t="s">
        <v>146</v>
      </c>
      <c r="E1199" t="s">
        <v>105</v>
      </c>
      <c r="F1199">
        <v>10003467</v>
      </c>
    </row>
    <row r="1200" spans="1:6">
      <c r="A1200" t="s">
        <v>1674</v>
      </c>
      <c r="B1200">
        <v>1998</v>
      </c>
      <c r="C1200" t="s">
        <v>189</v>
      </c>
      <c r="D1200" t="s">
        <v>89</v>
      </c>
      <c r="E1200">
        <v>2021</v>
      </c>
      <c r="F1200">
        <v>10000749</v>
      </c>
    </row>
    <row r="1201" spans="1:6">
      <c r="A1201" t="s">
        <v>222</v>
      </c>
      <c r="B1201">
        <v>2006</v>
      </c>
      <c r="C1201" t="s">
        <v>189</v>
      </c>
      <c r="D1201" t="s">
        <v>106</v>
      </c>
      <c r="E1201" t="s">
        <v>107</v>
      </c>
      <c r="F1201">
        <v>10004253</v>
      </c>
    </row>
    <row r="1202" spans="1:6">
      <c r="A1202" t="s">
        <v>1592</v>
      </c>
      <c r="B1202">
        <v>2008</v>
      </c>
      <c r="C1202" t="s">
        <v>190</v>
      </c>
      <c r="D1202" t="s">
        <v>118</v>
      </c>
      <c r="E1202">
        <v>2021</v>
      </c>
      <c r="F1202">
        <v>10004077</v>
      </c>
    </row>
    <row r="1203" spans="1:6">
      <c r="A1203" t="s">
        <v>240</v>
      </c>
      <c r="B1203">
        <v>2007</v>
      </c>
      <c r="C1203" t="s">
        <v>190</v>
      </c>
      <c r="D1203" t="s">
        <v>104</v>
      </c>
      <c r="E1203" t="s">
        <v>105</v>
      </c>
      <c r="F1203">
        <v>10003290</v>
      </c>
    </row>
    <row r="1204" spans="1:6">
      <c r="A1204" t="s">
        <v>1570</v>
      </c>
      <c r="B1204">
        <v>2007</v>
      </c>
      <c r="C1204" t="s">
        <v>189</v>
      </c>
      <c r="D1204" t="s">
        <v>129</v>
      </c>
      <c r="E1204">
        <v>2021</v>
      </c>
      <c r="F1204">
        <v>10004208</v>
      </c>
    </row>
    <row r="1205" spans="1:6">
      <c r="A1205" t="s">
        <v>1648</v>
      </c>
      <c r="B1205">
        <v>2002</v>
      </c>
      <c r="C1205" t="s">
        <v>189</v>
      </c>
      <c r="D1205" t="s">
        <v>112</v>
      </c>
      <c r="E1205">
        <v>2021</v>
      </c>
      <c r="F1205">
        <v>10003191</v>
      </c>
    </row>
    <row r="1206" spans="1:6">
      <c r="A1206" t="s">
        <v>573</v>
      </c>
      <c r="B1206">
        <v>2007</v>
      </c>
      <c r="C1206" t="s">
        <v>190</v>
      </c>
      <c r="D1206" t="s">
        <v>133</v>
      </c>
      <c r="E1206">
        <v>2021</v>
      </c>
      <c r="F1206">
        <v>10004276</v>
      </c>
    </row>
    <row r="1207" spans="1:6">
      <c r="A1207" t="s">
        <v>1101</v>
      </c>
      <c r="B1207">
        <v>1991</v>
      </c>
      <c r="C1207" t="s">
        <v>189</v>
      </c>
      <c r="D1207" t="s">
        <v>93</v>
      </c>
      <c r="E1207">
        <v>2021</v>
      </c>
      <c r="F1207">
        <v>10003784</v>
      </c>
    </row>
    <row r="1208" spans="1:6">
      <c r="A1208" t="s">
        <v>1480</v>
      </c>
      <c r="B1208">
        <v>1987</v>
      </c>
      <c r="C1208" t="s">
        <v>189</v>
      </c>
      <c r="D1208" t="s">
        <v>156</v>
      </c>
      <c r="E1208">
        <v>2021</v>
      </c>
      <c r="F1208">
        <v>10000519</v>
      </c>
    </row>
    <row r="1209" spans="1:6">
      <c r="A1209" t="s">
        <v>384</v>
      </c>
      <c r="B1209">
        <v>2005</v>
      </c>
      <c r="C1209" t="s">
        <v>190</v>
      </c>
      <c r="D1209" t="s">
        <v>123</v>
      </c>
      <c r="E1209">
        <v>2021</v>
      </c>
      <c r="F1209">
        <v>10003898</v>
      </c>
    </row>
    <row r="1210" spans="1:6">
      <c r="A1210" t="s">
        <v>1289</v>
      </c>
      <c r="B1210">
        <v>1994</v>
      </c>
      <c r="C1210" t="s">
        <v>189</v>
      </c>
      <c r="D1210" t="s">
        <v>120</v>
      </c>
      <c r="E1210" t="s">
        <v>105</v>
      </c>
      <c r="F1210">
        <v>10000475</v>
      </c>
    </row>
    <row r="1211" spans="1:6">
      <c r="A1211" t="s">
        <v>574</v>
      </c>
      <c r="B1211">
        <v>2007</v>
      </c>
      <c r="C1211" t="s">
        <v>190</v>
      </c>
      <c r="D1211" t="s">
        <v>133</v>
      </c>
      <c r="E1211" t="s">
        <v>105</v>
      </c>
      <c r="F1211">
        <v>10004287</v>
      </c>
    </row>
    <row r="1212" spans="1:6">
      <c r="A1212" t="s">
        <v>603</v>
      </c>
      <c r="B1212">
        <v>2003</v>
      </c>
      <c r="C1212" t="s">
        <v>189</v>
      </c>
      <c r="D1212" t="s">
        <v>135</v>
      </c>
      <c r="E1212" t="s">
        <v>105</v>
      </c>
      <c r="F1212">
        <v>10004167</v>
      </c>
    </row>
    <row r="1213" spans="1:6">
      <c r="A1213" t="s">
        <v>1458</v>
      </c>
      <c r="B1213">
        <v>1996</v>
      </c>
      <c r="C1213" t="s">
        <v>189</v>
      </c>
      <c r="D1213" t="s">
        <v>184</v>
      </c>
      <c r="E1213">
        <v>2021</v>
      </c>
      <c r="F1213">
        <v>10003910</v>
      </c>
    </row>
    <row r="1214" spans="1:6">
      <c r="A1214" t="s">
        <v>1416</v>
      </c>
      <c r="B1214">
        <v>2003</v>
      </c>
      <c r="C1214" t="s">
        <v>190</v>
      </c>
      <c r="D1214" t="s">
        <v>142</v>
      </c>
      <c r="E1214">
        <v>2021</v>
      </c>
      <c r="F1214">
        <v>10001828</v>
      </c>
    </row>
    <row r="1215" spans="1:6">
      <c r="A1215" t="s">
        <v>1040</v>
      </c>
      <c r="B1215">
        <v>1986</v>
      </c>
      <c r="C1215" t="s">
        <v>189</v>
      </c>
      <c r="D1215" t="s">
        <v>186</v>
      </c>
      <c r="E1215">
        <v>2021</v>
      </c>
      <c r="F1215">
        <v>10003716</v>
      </c>
    </row>
    <row r="1216" spans="1:6">
      <c r="A1216" t="s">
        <v>1017</v>
      </c>
      <c r="B1216">
        <v>1972</v>
      </c>
      <c r="C1216" t="s">
        <v>189</v>
      </c>
      <c r="D1216" t="s">
        <v>183</v>
      </c>
      <c r="E1216">
        <v>2021</v>
      </c>
      <c r="F1216">
        <v>10004094</v>
      </c>
    </row>
    <row r="1217" spans="1:6">
      <c r="A1217" t="s">
        <v>372</v>
      </c>
      <c r="B1217">
        <v>2005</v>
      </c>
      <c r="C1217" t="s">
        <v>189</v>
      </c>
      <c r="D1217" t="s">
        <v>123</v>
      </c>
      <c r="E1217">
        <v>2021</v>
      </c>
      <c r="F1217">
        <v>10004220</v>
      </c>
    </row>
    <row r="1218" spans="1:6">
      <c r="A1218" t="s">
        <v>350</v>
      </c>
      <c r="B1218">
        <v>2001</v>
      </c>
      <c r="C1218" t="s">
        <v>189</v>
      </c>
      <c r="D1218" t="s">
        <v>123</v>
      </c>
      <c r="E1218">
        <v>2021</v>
      </c>
      <c r="F1218">
        <v>10002605</v>
      </c>
    </row>
    <row r="1219" spans="1:6">
      <c r="A1219" t="s">
        <v>1524</v>
      </c>
      <c r="B1219">
        <v>2004</v>
      </c>
      <c r="C1219" t="s">
        <v>189</v>
      </c>
      <c r="D1219" t="s">
        <v>182</v>
      </c>
      <c r="E1219">
        <v>2021</v>
      </c>
      <c r="F1219">
        <v>10003525</v>
      </c>
    </row>
    <row r="1220" spans="1:6">
      <c r="A1220" t="s">
        <v>1236</v>
      </c>
      <c r="B1220">
        <v>1999</v>
      </c>
      <c r="C1220" t="s">
        <v>190</v>
      </c>
      <c r="D1220" t="s">
        <v>93</v>
      </c>
      <c r="E1220">
        <v>2021</v>
      </c>
      <c r="F1220">
        <v>10004124</v>
      </c>
    </row>
    <row r="1221" spans="1:6">
      <c r="A1221" t="s">
        <v>258</v>
      </c>
      <c r="B1221">
        <v>2008</v>
      </c>
      <c r="C1221" t="s">
        <v>190</v>
      </c>
      <c r="D1221" t="s">
        <v>113</v>
      </c>
      <c r="E1221" t="s">
        <v>105</v>
      </c>
      <c r="F1221">
        <v>10004018</v>
      </c>
    </row>
    <row r="1222" spans="1:6">
      <c r="A1222" t="s">
        <v>1495</v>
      </c>
      <c r="B1222">
        <v>1992</v>
      </c>
      <c r="C1222" t="s">
        <v>189</v>
      </c>
      <c r="D1222" t="s">
        <v>138</v>
      </c>
      <c r="E1222">
        <v>2021</v>
      </c>
      <c r="F1222">
        <v>10002287</v>
      </c>
    </row>
    <row r="1223" spans="1:6">
      <c r="A1223" t="s">
        <v>1493</v>
      </c>
      <c r="B1223">
        <v>1993</v>
      </c>
      <c r="C1223" t="s">
        <v>189</v>
      </c>
      <c r="D1223" t="s">
        <v>138</v>
      </c>
      <c r="E1223">
        <v>2021</v>
      </c>
      <c r="F1223">
        <v>10000365</v>
      </c>
    </row>
    <row r="1224" spans="1:6">
      <c r="A1224" t="s">
        <v>1068</v>
      </c>
      <c r="B1224">
        <v>1977</v>
      </c>
      <c r="C1224" t="s">
        <v>190</v>
      </c>
      <c r="D1224" t="s">
        <v>186</v>
      </c>
      <c r="E1224">
        <v>2021</v>
      </c>
      <c r="F1224">
        <v>10003695</v>
      </c>
    </row>
    <row r="1225" spans="1:6">
      <c r="A1225" t="s">
        <v>410</v>
      </c>
      <c r="B1225">
        <v>2009</v>
      </c>
      <c r="C1225" t="s">
        <v>189</v>
      </c>
      <c r="D1225" t="s">
        <v>125</v>
      </c>
      <c r="E1225">
        <v>2022</v>
      </c>
      <c r="F1225">
        <v>10004363</v>
      </c>
    </row>
    <row r="1226" spans="1:6">
      <c r="A1226" t="s">
        <v>1102</v>
      </c>
      <c r="B1226">
        <v>1994</v>
      </c>
      <c r="C1226" t="s">
        <v>189</v>
      </c>
      <c r="D1226" t="s">
        <v>93</v>
      </c>
      <c r="E1226">
        <v>2021</v>
      </c>
      <c r="F1226">
        <v>10003783</v>
      </c>
    </row>
    <row r="1227" spans="1:6">
      <c r="A1227" t="s">
        <v>652</v>
      </c>
      <c r="B1227">
        <v>2007</v>
      </c>
      <c r="C1227" t="s">
        <v>189</v>
      </c>
      <c r="D1227" t="s">
        <v>143</v>
      </c>
      <c r="E1227">
        <v>2021</v>
      </c>
      <c r="F1227">
        <v>10003612</v>
      </c>
    </row>
    <row r="1228" spans="1:6">
      <c r="A1228" t="s">
        <v>855</v>
      </c>
      <c r="B1228">
        <v>2005</v>
      </c>
      <c r="C1228" t="s">
        <v>190</v>
      </c>
      <c r="D1228" t="s">
        <v>164</v>
      </c>
      <c r="E1228" t="s">
        <v>105</v>
      </c>
      <c r="F1228">
        <v>10003049</v>
      </c>
    </row>
    <row r="1229" spans="1:6">
      <c r="A1229" t="s">
        <v>805</v>
      </c>
      <c r="B1229">
        <v>2005</v>
      </c>
      <c r="C1229" t="s">
        <v>189</v>
      </c>
      <c r="D1229" t="s">
        <v>160</v>
      </c>
      <c r="E1229" t="s">
        <v>105</v>
      </c>
      <c r="F1229">
        <v>10003197</v>
      </c>
    </row>
    <row r="1230" spans="1:6">
      <c r="A1230" t="s">
        <v>1367</v>
      </c>
      <c r="B1230">
        <v>2000</v>
      </c>
      <c r="C1230" t="s">
        <v>190</v>
      </c>
      <c r="D1230" t="s">
        <v>121</v>
      </c>
      <c r="E1230" t="s">
        <v>105</v>
      </c>
      <c r="F1230">
        <v>10001933</v>
      </c>
    </row>
    <row r="1231" spans="1:6">
      <c r="A1231" t="s">
        <v>1075</v>
      </c>
      <c r="B1231">
        <v>1991</v>
      </c>
      <c r="C1231" t="s">
        <v>190</v>
      </c>
      <c r="D1231" t="s">
        <v>186</v>
      </c>
      <c r="E1231">
        <v>2021</v>
      </c>
      <c r="F1231">
        <v>10003727</v>
      </c>
    </row>
    <row r="1232" spans="1:6">
      <c r="A1232" t="s">
        <v>1544</v>
      </c>
      <c r="B1232">
        <v>1990</v>
      </c>
      <c r="C1232" t="s">
        <v>189</v>
      </c>
      <c r="D1232" t="s">
        <v>147</v>
      </c>
      <c r="E1232">
        <v>2021</v>
      </c>
      <c r="F1232">
        <v>10000569</v>
      </c>
    </row>
    <row r="1233" spans="1:6">
      <c r="A1233" t="s">
        <v>1080</v>
      </c>
      <c r="B1233">
        <v>1977</v>
      </c>
      <c r="C1233" t="s">
        <v>190</v>
      </c>
      <c r="D1233" t="s">
        <v>186</v>
      </c>
      <c r="E1233">
        <v>2021</v>
      </c>
      <c r="F1233">
        <v>10003682</v>
      </c>
    </row>
    <row r="1234" spans="1:6">
      <c r="A1234" t="s">
        <v>1628</v>
      </c>
      <c r="B1234">
        <v>2000</v>
      </c>
      <c r="C1234" t="s">
        <v>189</v>
      </c>
      <c r="D1234" t="s">
        <v>114</v>
      </c>
      <c r="E1234">
        <v>2021</v>
      </c>
      <c r="F1234">
        <v>10001349</v>
      </c>
    </row>
    <row r="1235" spans="1:6">
      <c r="A1235" t="s">
        <v>646</v>
      </c>
      <c r="B1235">
        <v>2003</v>
      </c>
      <c r="C1235" t="s">
        <v>189</v>
      </c>
      <c r="D1235" t="s">
        <v>143</v>
      </c>
      <c r="E1235">
        <v>2021</v>
      </c>
      <c r="F1235">
        <v>10002372</v>
      </c>
    </row>
    <row r="1236" spans="1:6">
      <c r="A1236" t="s">
        <v>1632</v>
      </c>
      <c r="B1236">
        <v>2005</v>
      </c>
      <c r="C1236" t="s">
        <v>189</v>
      </c>
      <c r="D1236" t="s">
        <v>114</v>
      </c>
      <c r="E1236">
        <v>2021</v>
      </c>
      <c r="F1236">
        <v>10002877</v>
      </c>
    </row>
    <row r="1237" spans="1:6">
      <c r="A1237" t="s">
        <v>1135</v>
      </c>
      <c r="B1237">
        <v>1996</v>
      </c>
      <c r="C1237" t="s">
        <v>190</v>
      </c>
      <c r="D1237" t="s">
        <v>93</v>
      </c>
      <c r="E1237">
        <v>2021</v>
      </c>
      <c r="F1237">
        <v>10003782</v>
      </c>
    </row>
    <row r="1238" spans="1:6">
      <c r="A1238" t="s">
        <v>1638</v>
      </c>
      <c r="B1238">
        <v>2000</v>
      </c>
      <c r="C1238" t="s">
        <v>190</v>
      </c>
      <c r="D1238" t="s">
        <v>114</v>
      </c>
      <c r="E1238">
        <v>2021</v>
      </c>
      <c r="F1238">
        <v>10002449</v>
      </c>
    </row>
    <row r="1239" spans="1:6">
      <c r="A1239" t="s">
        <v>713</v>
      </c>
      <c r="B1239">
        <v>2008</v>
      </c>
      <c r="C1239" t="s">
        <v>190</v>
      </c>
      <c r="D1239" t="s">
        <v>148</v>
      </c>
      <c r="E1239">
        <v>2021</v>
      </c>
      <c r="F1239">
        <v>10003887</v>
      </c>
    </row>
    <row r="1240" spans="1:6">
      <c r="A1240" t="s">
        <v>1604</v>
      </c>
      <c r="B1240">
        <v>1999</v>
      </c>
      <c r="C1240" t="s">
        <v>189</v>
      </c>
      <c r="D1240" t="s">
        <v>148</v>
      </c>
      <c r="E1240">
        <v>2021</v>
      </c>
      <c r="F1240">
        <v>10000433</v>
      </c>
    </row>
    <row r="1241" spans="1:6">
      <c r="A1241" t="s">
        <v>1180</v>
      </c>
      <c r="B1241">
        <v>1995</v>
      </c>
      <c r="C1241" t="s">
        <v>189</v>
      </c>
      <c r="D1241" t="s">
        <v>93</v>
      </c>
      <c r="E1241">
        <v>2021</v>
      </c>
      <c r="F1241">
        <v>10003988</v>
      </c>
    </row>
    <row r="1242" spans="1:6">
      <c r="A1242" t="s">
        <v>520</v>
      </c>
      <c r="B1242">
        <v>2006</v>
      </c>
      <c r="C1242" t="s">
        <v>190</v>
      </c>
      <c r="D1242" t="s">
        <v>133</v>
      </c>
      <c r="E1242">
        <v>2021</v>
      </c>
      <c r="F1242">
        <v>10003142</v>
      </c>
    </row>
    <row r="1243" spans="1:6">
      <c r="A1243" t="s">
        <v>859</v>
      </c>
      <c r="B1243">
        <v>2000</v>
      </c>
      <c r="C1243" t="s">
        <v>190</v>
      </c>
      <c r="D1243" t="s">
        <v>165</v>
      </c>
      <c r="E1243">
        <v>2021</v>
      </c>
      <c r="F1243">
        <v>10000899</v>
      </c>
    </row>
    <row r="1244" spans="1:6">
      <c r="A1244" t="s">
        <v>1254</v>
      </c>
      <c r="B1244">
        <v>2009</v>
      </c>
      <c r="C1244" t="s">
        <v>189</v>
      </c>
      <c r="D1244" t="s">
        <v>129</v>
      </c>
      <c r="E1244">
        <v>2022</v>
      </c>
      <c r="F1244">
        <v>10004350</v>
      </c>
    </row>
    <row r="1245" spans="1:6">
      <c r="A1245" t="s">
        <v>1126</v>
      </c>
      <c r="B1245">
        <v>1990</v>
      </c>
      <c r="C1245" t="s">
        <v>190</v>
      </c>
      <c r="D1245" t="s">
        <v>93</v>
      </c>
      <c r="E1245">
        <v>2021</v>
      </c>
      <c r="F1245">
        <v>10003771</v>
      </c>
    </row>
    <row r="1246" spans="1:6">
      <c r="A1246" t="s">
        <v>447</v>
      </c>
      <c r="B1246">
        <v>1999</v>
      </c>
      <c r="C1246" t="s">
        <v>189</v>
      </c>
      <c r="D1246" t="s">
        <v>127</v>
      </c>
      <c r="E1246" t="s">
        <v>105</v>
      </c>
      <c r="F1246">
        <v>10003038</v>
      </c>
    </row>
    <row r="1247" spans="1:6">
      <c r="A1247" t="s">
        <v>1174</v>
      </c>
      <c r="B1247">
        <v>1983</v>
      </c>
      <c r="C1247" t="s">
        <v>189</v>
      </c>
      <c r="D1247" t="s">
        <v>93</v>
      </c>
      <c r="E1247">
        <v>2021</v>
      </c>
      <c r="F1247">
        <v>10003865</v>
      </c>
    </row>
    <row r="1248" spans="1:6">
      <c r="A1248" t="s">
        <v>355</v>
      </c>
      <c r="B1248">
        <v>2009</v>
      </c>
      <c r="C1248" t="s">
        <v>190</v>
      </c>
      <c r="D1248" t="s">
        <v>121</v>
      </c>
      <c r="E1248">
        <v>2022</v>
      </c>
      <c r="F1248">
        <v>10004312</v>
      </c>
    </row>
    <row r="1249" spans="1:6">
      <c r="A1249" t="s">
        <v>326</v>
      </c>
      <c r="B1249">
        <v>2009</v>
      </c>
      <c r="C1249" t="s">
        <v>189</v>
      </c>
      <c r="D1249" t="s">
        <v>121</v>
      </c>
      <c r="E1249">
        <v>2022</v>
      </c>
      <c r="F1249">
        <v>10004313</v>
      </c>
    </row>
    <row r="1250" spans="1:6">
      <c r="A1250" t="s">
        <v>1230</v>
      </c>
      <c r="B1250">
        <v>2006</v>
      </c>
      <c r="C1250" t="s">
        <v>189</v>
      </c>
      <c r="D1250" t="s">
        <v>188</v>
      </c>
      <c r="E1250">
        <v>2021</v>
      </c>
      <c r="F1250">
        <v>10003203</v>
      </c>
    </row>
    <row r="1251" spans="1:6">
      <c r="A1251" t="s">
        <v>1207</v>
      </c>
      <c r="B1251">
        <v>1991</v>
      </c>
      <c r="C1251" t="s">
        <v>189</v>
      </c>
      <c r="D1251" t="s">
        <v>93</v>
      </c>
      <c r="E1251">
        <v>2021</v>
      </c>
      <c r="F1251">
        <v>10004039</v>
      </c>
    </row>
    <row r="1252" spans="1:6">
      <c r="A1252" t="s">
        <v>1343</v>
      </c>
      <c r="B1252">
        <v>2006</v>
      </c>
      <c r="C1252" t="s">
        <v>190</v>
      </c>
      <c r="D1252" t="s">
        <v>116</v>
      </c>
      <c r="E1252" t="s">
        <v>105</v>
      </c>
      <c r="F1252">
        <v>10003571</v>
      </c>
    </row>
    <row r="1253" spans="1:6">
      <c r="A1253" t="s">
        <v>430</v>
      </c>
      <c r="B1253">
        <v>2006</v>
      </c>
      <c r="C1253" t="s">
        <v>189</v>
      </c>
      <c r="D1253" t="s">
        <v>126</v>
      </c>
      <c r="E1253">
        <v>2021</v>
      </c>
      <c r="F1253">
        <v>10003062</v>
      </c>
    </row>
    <row r="1254" spans="1:6">
      <c r="A1254" t="s">
        <v>551</v>
      </c>
      <c r="B1254">
        <v>2008</v>
      </c>
      <c r="C1254" t="s">
        <v>189</v>
      </c>
      <c r="D1254" t="s">
        <v>133</v>
      </c>
      <c r="E1254">
        <v>2021</v>
      </c>
      <c r="F1254">
        <v>10004285</v>
      </c>
    </row>
    <row r="1255" spans="1:6">
      <c r="A1255" t="s">
        <v>1292</v>
      </c>
      <c r="B1255">
        <v>2007</v>
      </c>
      <c r="C1255" t="s">
        <v>189</v>
      </c>
      <c r="D1255" t="s">
        <v>120</v>
      </c>
      <c r="E1255" t="s">
        <v>105</v>
      </c>
      <c r="F1255">
        <v>10003309</v>
      </c>
    </row>
    <row r="1256" spans="1:6">
      <c r="A1256" t="s">
        <v>214</v>
      </c>
      <c r="B1256">
        <v>2006</v>
      </c>
      <c r="C1256" t="s">
        <v>189</v>
      </c>
      <c r="D1256" t="s">
        <v>104</v>
      </c>
      <c r="E1256">
        <v>2021</v>
      </c>
      <c r="F1256">
        <v>10004280</v>
      </c>
    </row>
    <row r="1257" spans="1:6">
      <c r="A1257" t="s">
        <v>1108</v>
      </c>
      <c r="B1257">
        <v>1978</v>
      </c>
      <c r="C1257" t="s">
        <v>189</v>
      </c>
      <c r="D1257" t="s">
        <v>93</v>
      </c>
      <c r="E1257">
        <v>2021</v>
      </c>
      <c r="F1257">
        <v>10003798</v>
      </c>
    </row>
    <row r="1258" spans="1:6">
      <c r="A1258" t="s">
        <v>1106</v>
      </c>
      <c r="B1258">
        <v>1996</v>
      </c>
      <c r="C1258" t="s">
        <v>189</v>
      </c>
      <c r="D1258" t="s">
        <v>93</v>
      </c>
      <c r="E1258">
        <v>2021</v>
      </c>
      <c r="F1258">
        <v>10003801</v>
      </c>
    </row>
    <row r="1259" spans="1:6">
      <c r="A1259" t="s">
        <v>894</v>
      </c>
      <c r="B1259">
        <v>2005</v>
      </c>
      <c r="C1259" t="s">
        <v>189</v>
      </c>
      <c r="D1259" t="s">
        <v>168</v>
      </c>
      <c r="E1259">
        <v>2022</v>
      </c>
      <c r="F1259">
        <v>10004318</v>
      </c>
    </row>
    <row r="1260" spans="1:6">
      <c r="A1260" t="s">
        <v>785</v>
      </c>
      <c r="B1260">
        <v>2002</v>
      </c>
      <c r="C1260" t="s">
        <v>190</v>
      </c>
      <c r="D1260" t="s">
        <v>158</v>
      </c>
      <c r="E1260">
        <v>2021</v>
      </c>
      <c r="F1260">
        <v>10002730</v>
      </c>
    </row>
    <row r="1261" spans="1:6">
      <c r="A1261" t="s">
        <v>1326</v>
      </c>
      <c r="B1261">
        <v>1995</v>
      </c>
      <c r="C1261" t="s">
        <v>189</v>
      </c>
      <c r="D1261" t="s">
        <v>116</v>
      </c>
      <c r="E1261" t="s">
        <v>105</v>
      </c>
      <c r="F1261">
        <v>10002411</v>
      </c>
    </row>
    <row r="1262" spans="1:6">
      <c r="A1262" t="s">
        <v>1345</v>
      </c>
      <c r="B1262">
        <v>2001</v>
      </c>
      <c r="C1262" t="s">
        <v>190</v>
      </c>
      <c r="D1262" t="s">
        <v>116</v>
      </c>
      <c r="E1262" t="s">
        <v>105</v>
      </c>
      <c r="F1262">
        <v>10003960</v>
      </c>
    </row>
    <row r="1263" spans="1:6">
      <c r="A1263" t="s">
        <v>1304</v>
      </c>
      <c r="B1263">
        <v>2007</v>
      </c>
      <c r="C1263" t="s">
        <v>190</v>
      </c>
      <c r="D1263" t="s">
        <v>120</v>
      </c>
      <c r="E1263" t="s">
        <v>105</v>
      </c>
      <c r="F1263">
        <v>10003310</v>
      </c>
    </row>
    <row r="1264" spans="1:6">
      <c r="A1264" t="s">
        <v>456</v>
      </c>
      <c r="B1264">
        <v>2008</v>
      </c>
      <c r="C1264" t="s">
        <v>190</v>
      </c>
      <c r="D1264" t="s">
        <v>126</v>
      </c>
      <c r="E1264">
        <v>2021</v>
      </c>
      <c r="F1264">
        <v>10003933</v>
      </c>
    </row>
    <row r="1265" spans="1:6">
      <c r="A1265" t="s">
        <v>1424</v>
      </c>
      <c r="B1265">
        <v>1976</v>
      </c>
      <c r="C1265" t="s">
        <v>189</v>
      </c>
      <c r="D1265" t="s">
        <v>145</v>
      </c>
      <c r="E1265">
        <v>2021</v>
      </c>
      <c r="F1265">
        <v>10000688</v>
      </c>
    </row>
    <row r="1266" spans="1:6">
      <c r="A1266" t="s">
        <v>1233</v>
      </c>
      <c r="B1266">
        <v>1999</v>
      </c>
      <c r="C1266" t="s">
        <v>190</v>
      </c>
      <c r="D1266" t="s">
        <v>93</v>
      </c>
      <c r="E1266">
        <v>2021</v>
      </c>
      <c r="F1266">
        <v>10003979</v>
      </c>
    </row>
    <row r="1267" spans="1:6">
      <c r="A1267" t="s">
        <v>908</v>
      </c>
      <c r="B1267">
        <v>2003</v>
      </c>
      <c r="C1267" t="s">
        <v>189</v>
      </c>
      <c r="D1267" t="s">
        <v>171</v>
      </c>
      <c r="E1267">
        <v>2021</v>
      </c>
      <c r="F1267">
        <v>10002030</v>
      </c>
    </row>
    <row r="1268" spans="1:6">
      <c r="A1268" t="s">
        <v>968</v>
      </c>
      <c r="B1268">
        <v>1990</v>
      </c>
      <c r="C1268" t="s">
        <v>189</v>
      </c>
      <c r="D1268" t="s">
        <v>177</v>
      </c>
      <c r="E1268" t="s">
        <v>105</v>
      </c>
      <c r="F1268">
        <v>10003332</v>
      </c>
    </row>
    <row r="1269" spans="1:6">
      <c r="A1269" t="s">
        <v>218</v>
      </c>
      <c r="B1269">
        <v>2006</v>
      </c>
      <c r="C1269" t="s">
        <v>189</v>
      </c>
      <c r="D1269" t="s">
        <v>106</v>
      </c>
      <c r="E1269">
        <v>2021</v>
      </c>
      <c r="F1269">
        <v>10003294</v>
      </c>
    </row>
    <row r="1270" spans="1:6">
      <c r="A1270" t="s">
        <v>217</v>
      </c>
      <c r="B1270">
        <v>2006</v>
      </c>
      <c r="C1270" t="s">
        <v>189</v>
      </c>
      <c r="D1270" t="s">
        <v>106</v>
      </c>
      <c r="E1270">
        <v>2021</v>
      </c>
      <c r="F1270">
        <v>10003295</v>
      </c>
    </row>
    <row r="1271" spans="1:6">
      <c r="A1271" t="s">
        <v>404</v>
      </c>
      <c r="B1271">
        <v>2006</v>
      </c>
      <c r="C1271" t="s">
        <v>189</v>
      </c>
      <c r="D1271" t="s">
        <v>125</v>
      </c>
      <c r="E1271" t="s">
        <v>105</v>
      </c>
      <c r="F1271">
        <v>10003973</v>
      </c>
    </row>
    <row r="1272" spans="1:6">
      <c r="A1272" t="s">
        <v>565</v>
      </c>
      <c r="B1272">
        <v>2007</v>
      </c>
      <c r="C1272" t="s">
        <v>190</v>
      </c>
      <c r="D1272" t="s">
        <v>133</v>
      </c>
      <c r="E1272" t="s">
        <v>105</v>
      </c>
      <c r="F1272">
        <v>10004187</v>
      </c>
    </row>
    <row r="1273" spans="1:6">
      <c r="A1273" t="s">
        <v>1557</v>
      </c>
      <c r="B1273">
        <v>1997</v>
      </c>
      <c r="C1273" t="s">
        <v>190</v>
      </c>
      <c r="D1273" t="s">
        <v>137</v>
      </c>
      <c r="E1273">
        <v>2021</v>
      </c>
      <c r="F1273">
        <v>10002465</v>
      </c>
    </row>
    <row r="1274" spans="1:6">
      <c r="A1274" t="s">
        <v>1610</v>
      </c>
      <c r="B1274">
        <v>2006</v>
      </c>
      <c r="C1274" t="s">
        <v>189</v>
      </c>
      <c r="D1274" t="s">
        <v>95</v>
      </c>
      <c r="E1274">
        <v>2021</v>
      </c>
      <c r="F1274">
        <v>10003553</v>
      </c>
    </row>
    <row r="1275" spans="1:6">
      <c r="A1275" t="s">
        <v>581</v>
      </c>
      <c r="B1275">
        <v>2007</v>
      </c>
      <c r="C1275" t="s">
        <v>189</v>
      </c>
      <c r="D1275" t="s">
        <v>134</v>
      </c>
      <c r="E1275">
        <v>2021</v>
      </c>
      <c r="F1275">
        <v>10003298</v>
      </c>
    </row>
    <row r="1276" spans="1:6">
      <c r="A1276" t="s">
        <v>591</v>
      </c>
      <c r="B1276">
        <v>2005</v>
      </c>
      <c r="C1276" t="s">
        <v>190</v>
      </c>
      <c r="D1276" t="s">
        <v>134</v>
      </c>
      <c r="E1276">
        <v>2021</v>
      </c>
      <c r="F1276">
        <v>10002599</v>
      </c>
    </row>
    <row r="1277" spans="1:6">
      <c r="A1277" t="s">
        <v>897</v>
      </c>
      <c r="B1277">
        <v>2005</v>
      </c>
      <c r="C1277" t="s">
        <v>190</v>
      </c>
      <c r="D1277" t="s">
        <v>168</v>
      </c>
      <c r="E1277" t="s">
        <v>105</v>
      </c>
      <c r="F1277">
        <v>10003453</v>
      </c>
    </row>
    <row r="1278" spans="1:6">
      <c r="A1278" t="s">
        <v>891</v>
      </c>
      <c r="B1278">
        <v>2008</v>
      </c>
      <c r="C1278" t="s">
        <v>189</v>
      </c>
      <c r="D1278" t="s">
        <v>168</v>
      </c>
      <c r="E1278" t="s">
        <v>105</v>
      </c>
      <c r="F1278">
        <v>10003639</v>
      </c>
    </row>
    <row r="1279" spans="1:6">
      <c r="A1279" t="s">
        <v>1015</v>
      </c>
      <c r="B1279">
        <v>1977</v>
      </c>
      <c r="C1279" t="s">
        <v>189</v>
      </c>
      <c r="D1279" t="s">
        <v>182</v>
      </c>
      <c r="E1279">
        <v>2021</v>
      </c>
      <c r="F1279">
        <v>10004241</v>
      </c>
    </row>
    <row r="1280" spans="1:6">
      <c r="A1280" t="s">
        <v>630</v>
      </c>
      <c r="B1280">
        <v>2001</v>
      </c>
      <c r="C1280" t="s">
        <v>190</v>
      </c>
      <c r="D1280" t="s">
        <v>139</v>
      </c>
      <c r="E1280">
        <v>2021</v>
      </c>
      <c r="F1280">
        <v>10002740</v>
      </c>
    </row>
    <row r="1281" spans="1:6">
      <c r="A1281" t="s">
        <v>1566</v>
      </c>
      <c r="B1281">
        <v>2003</v>
      </c>
      <c r="C1281" t="s">
        <v>189</v>
      </c>
      <c r="D1281" t="s">
        <v>139</v>
      </c>
      <c r="E1281">
        <v>2021</v>
      </c>
      <c r="F1281">
        <v>10002106</v>
      </c>
    </row>
    <row r="1282" spans="1:6">
      <c r="A1282" t="s">
        <v>564</v>
      </c>
      <c r="B1282">
        <v>2007</v>
      </c>
      <c r="C1282" t="s">
        <v>190</v>
      </c>
      <c r="D1282" t="s">
        <v>133</v>
      </c>
      <c r="E1282" t="s">
        <v>105</v>
      </c>
      <c r="F1282">
        <v>10004008</v>
      </c>
    </row>
    <row r="1283" spans="1:6">
      <c r="A1283" t="s">
        <v>517</v>
      </c>
      <c r="B1283">
        <v>2006</v>
      </c>
      <c r="C1283" t="s">
        <v>190</v>
      </c>
      <c r="D1283" t="s">
        <v>133</v>
      </c>
      <c r="E1283" t="s">
        <v>105</v>
      </c>
      <c r="F1283">
        <v>10003052</v>
      </c>
    </row>
    <row r="1284" spans="1:6">
      <c r="A1284" t="s">
        <v>406</v>
      </c>
      <c r="B1284">
        <v>2006</v>
      </c>
      <c r="C1284" t="s">
        <v>189</v>
      </c>
      <c r="D1284" t="s">
        <v>125</v>
      </c>
      <c r="E1284" t="s">
        <v>105</v>
      </c>
      <c r="F1284">
        <v>10003972</v>
      </c>
    </row>
    <row r="1285" spans="1:6">
      <c r="A1285" t="s">
        <v>300</v>
      </c>
      <c r="B1285">
        <v>2007</v>
      </c>
      <c r="C1285" t="s">
        <v>190</v>
      </c>
      <c r="D1285" t="s">
        <v>118</v>
      </c>
      <c r="E1285">
        <v>2021</v>
      </c>
      <c r="F1285">
        <v>10003501</v>
      </c>
    </row>
    <row r="1286" spans="1:6">
      <c r="A1286" t="s">
        <v>1355</v>
      </c>
      <c r="B1286">
        <v>1999</v>
      </c>
      <c r="C1286" t="s">
        <v>190</v>
      </c>
      <c r="D1286" t="s">
        <v>113</v>
      </c>
      <c r="E1286" t="s">
        <v>105</v>
      </c>
      <c r="F1286">
        <v>10003607</v>
      </c>
    </row>
    <row r="1287" spans="1:6">
      <c r="A1287" t="s">
        <v>1474</v>
      </c>
      <c r="B1287">
        <v>1993</v>
      </c>
      <c r="C1287" t="s">
        <v>189</v>
      </c>
      <c r="D1287" t="s">
        <v>184</v>
      </c>
      <c r="E1287">
        <v>2021</v>
      </c>
      <c r="F1287">
        <v>10004057</v>
      </c>
    </row>
    <row r="1288" spans="1:6">
      <c r="A1288" t="s">
        <v>719</v>
      </c>
      <c r="B1288">
        <v>2004</v>
      </c>
      <c r="C1288" t="s">
        <v>189</v>
      </c>
      <c r="D1288" t="s">
        <v>153</v>
      </c>
      <c r="E1288">
        <v>2021</v>
      </c>
      <c r="F1288">
        <v>10002318</v>
      </c>
    </row>
    <row r="1289" spans="1:6">
      <c r="A1289" t="s">
        <v>600</v>
      </c>
      <c r="B1289">
        <v>1989</v>
      </c>
      <c r="C1289" t="s">
        <v>189</v>
      </c>
      <c r="D1289" t="s">
        <v>135</v>
      </c>
      <c r="E1289">
        <v>2021</v>
      </c>
      <c r="F1289">
        <v>10003608</v>
      </c>
    </row>
    <row r="1290" spans="1:6">
      <c r="A1290" t="s">
        <v>1541</v>
      </c>
      <c r="B1290">
        <v>2002</v>
      </c>
      <c r="C1290" t="s">
        <v>190</v>
      </c>
      <c r="D1290" t="s">
        <v>150</v>
      </c>
      <c r="E1290">
        <v>2021</v>
      </c>
      <c r="F1290">
        <v>10003432</v>
      </c>
    </row>
    <row r="1291" spans="1:6">
      <c r="A1291" t="s">
        <v>790</v>
      </c>
      <c r="B1291">
        <v>2007</v>
      </c>
      <c r="C1291" t="s">
        <v>189</v>
      </c>
      <c r="D1291" t="s">
        <v>158</v>
      </c>
      <c r="E1291">
        <v>2021</v>
      </c>
      <c r="F1291">
        <v>10003581</v>
      </c>
    </row>
    <row r="1292" spans="1:6">
      <c r="A1292" t="s">
        <v>1186</v>
      </c>
      <c r="B1292">
        <v>1993</v>
      </c>
      <c r="C1292" t="s">
        <v>189</v>
      </c>
      <c r="D1292" t="s">
        <v>93</v>
      </c>
      <c r="E1292">
        <v>2021</v>
      </c>
      <c r="F1292">
        <v>10003980</v>
      </c>
    </row>
    <row r="1293" spans="1:6">
      <c r="A1293" t="s">
        <v>766</v>
      </c>
      <c r="B1293">
        <v>2000</v>
      </c>
      <c r="C1293" t="s">
        <v>189</v>
      </c>
      <c r="D1293" t="s">
        <v>157</v>
      </c>
      <c r="E1293">
        <v>2021</v>
      </c>
      <c r="F1293">
        <v>10004045</v>
      </c>
    </row>
    <row r="1294" spans="1:6">
      <c r="A1294" t="s">
        <v>1443</v>
      </c>
      <c r="B1294">
        <v>2000</v>
      </c>
      <c r="C1294" t="s">
        <v>189</v>
      </c>
      <c r="D1294" t="s">
        <v>184</v>
      </c>
      <c r="E1294">
        <v>2021</v>
      </c>
      <c r="F1294">
        <v>10003756</v>
      </c>
    </row>
    <row r="1295" spans="1:6">
      <c r="A1295" t="s">
        <v>1242</v>
      </c>
      <c r="B1295">
        <v>1996</v>
      </c>
      <c r="C1295" t="s">
        <v>190</v>
      </c>
      <c r="D1295" t="s">
        <v>187</v>
      </c>
      <c r="E1295">
        <v>2021</v>
      </c>
      <c r="F1295">
        <v>10004066</v>
      </c>
    </row>
    <row r="1296" spans="1:6">
      <c r="A1296" t="s">
        <v>464</v>
      </c>
      <c r="B1296">
        <v>2006</v>
      </c>
      <c r="C1296" t="s">
        <v>190</v>
      </c>
      <c r="D1296" t="s">
        <v>126</v>
      </c>
      <c r="E1296">
        <v>2021</v>
      </c>
      <c r="F1296">
        <v>10004291</v>
      </c>
    </row>
    <row r="1297" spans="1:6">
      <c r="A1297" t="s">
        <v>1405</v>
      </c>
      <c r="B1297">
        <v>2006</v>
      </c>
      <c r="C1297" t="s">
        <v>189</v>
      </c>
      <c r="D1297" t="s">
        <v>106</v>
      </c>
      <c r="E1297">
        <v>2021</v>
      </c>
      <c r="F1297">
        <v>10003080</v>
      </c>
    </row>
    <row r="1298" spans="1:6">
      <c r="A1298" t="s">
        <v>1450</v>
      </c>
      <c r="B1298">
        <v>2005</v>
      </c>
      <c r="C1298" t="s">
        <v>189</v>
      </c>
      <c r="D1298" t="s">
        <v>184</v>
      </c>
      <c r="E1298">
        <v>2021</v>
      </c>
      <c r="F1298">
        <v>10003749</v>
      </c>
    </row>
    <row r="1299" spans="1:6">
      <c r="A1299" t="s">
        <v>619</v>
      </c>
      <c r="B1299">
        <v>1996</v>
      </c>
      <c r="C1299" t="s">
        <v>190</v>
      </c>
      <c r="D1299" t="s">
        <v>138</v>
      </c>
      <c r="E1299">
        <v>2021</v>
      </c>
      <c r="F1299">
        <v>10003903</v>
      </c>
    </row>
    <row r="1300" spans="1:6">
      <c r="A1300" t="s">
        <v>314</v>
      </c>
      <c r="B1300">
        <v>2008</v>
      </c>
      <c r="C1300" t="s">
        <v>189</v>
      </c>
      <c r="D1300" t="s">
        <v>119</v>
      </c>
      <c r="E1300">
        <v>2021</v>
      </c>
      <c r="F1300">
        <v>10004181</v>
      </c>
    </row>
    <row r="1301" spans="1:6">
      <c r="A1301" t="s">
        <v>1196</v>
      </c>
      <c r="B1301">
        <v>1978</v>
      </c>
      <c r="C1301" t="s">
        <v>190</v>
      </c>
      <c r="D1301" t="s">
        <v>93</v>
      </c>
      <c r="E1301">
        <v>2021</v>
      </c>
      <c r="F1301">
        <v>10003857</v>
      </c>
    </row>
    <row r="1302" spans="1:6">
      <c r="A1302" t="s">
        <v>976</v>
      </c>
      <c r="B1302">
        <v>2002</v>
      </c>
      <c r="C1302" t="s">
        <v>189</v>
      </c>
      <c r="D1302" t="s">
        <v>178</v>
      </c>
      <c r="E1302">
        <v>2021</v>
      </c>
      <c r="F1302">
        <v>10002703</v>
      </c>
    </row>
    <row r="1303" spans="1:6">
      <c r="A1303" t="s">
        <v>611</v>
      </c>
      <c r="B1303">
        <v>1999</v>
      </c>
      <c r="C1303" t="s">
        <v>190</v>
      </c>
      <c r="D1303" t="s">
        <v>137</v>
      </c>
      <c r="E1303">
        <v>2021</v>
      </c>
      <c r="F1303">
        <v>10003967</v>
      </c>
    </row>
    <row r="1304" spans="1:6">
      <c r="A1304" t="s">
        <v>527</v>
      </c>
      <c r="B1304">
        <v>2007</v>
      </c>
      <c r="C1304" t="s">
        <v>189</v>
      </c>
      <c r="D1304" t="s">
        <v>133</v>
      </c>
      <c r="E1304" t="s">
        <v>105</v>
      </c>
      <c r="F1304">
        <v>10003491</v>
      </c>
    </row>
    <row r="1305" spans="1:6">
      <c r="A1305" t="s">
        <v>413</v>
      </c>
      <c r="B1305">
        <v>2004</v>
      </c>
      <c r="C1305" t="s">
        <v>189</v>
      </c>
      <c r="D1305" t="s">
        <v>126</v>
      </c>
      <c r="E1305">
        <v>2021</v>
      </c>
      <c r="F1305">
        <v>10002569</v>
      </c>
    </row>
    <row r="1306" spans="1:6">
      <c r="A1306" t="s">
        <v>818</v>
      </c>
      <c r="B1306">
        <v>2003</v>
      </c>
      <c r="C1306" t="s">
        <v>189</v>
      </c>
      <c r="D1306" t="s">
        <v>161</v>
      </c>
      <c r="E1306">
        <v>2021</v>
      </c>
      <c r="F1306">
        <v>10003132</v>
      </c>
    </row>
    <row r="1307" spans="1:6">
      <c r="A1307" t="s">
        <v>1536</v>
      </c>
      <c r="B1307">
        <v>2003</v>
      </c>
      <c r="C1307" t="s">
        <v>189</v>
      </c>
      <c r="D1307" t="s">
        <v>150</v>
      </c>
      <c r="E1307">
        <v>2021</v>
      </c>
      <c r="F1307">
        <v>10003288</v>
      </c>
    </row>
    <row r="1308" spans="1:6">
      <c r="A1308" t="s">
        <v>904</v>
      </c>
      <c r="B1308">
        <v>2003</v>
      </c>
      <c r="C1308" t="s">
        <v>190</v>
      </c>
      <c r="D1308" t="s">
        <v>170</v>
      </c>
      <c r="E1308">
        <v>2021</v>
      </c>
      <c r="F1308">
        <v>10002770</v>
      </c>
    </row>
    <row r="1309" spans="1:6">
      <c r="A1309" t="s">
        <v>753</v>
      </c>
      <c r="B1309">
        <v>2008</v>
      </c>
      <c r="C1309" t="s">
        <v>189</v>
      </c>
      <c r="D1309" t="s">
        <v>156</v>
      </c>
      <c r="E1309" t="s">
        <v>105</v>
      </c>
      <c r="F1309">
        <v>10004161</v>
      </c>
    </row>
    <row r="1310" spans="1:6">
      <c r="A1310" t="s">
        <v>978</v>
      </c>
      <c r="B1310">
        <v>1991</v>
      </c>
      <c r="C1310" t="s">
        <v>189</v>
      </c>
      <c r="D1310" t="s">
        <v>179</v>
      </c>
      <c r="E1310">
        <v>2021</v>
      </c>
      <c r="F1310">
        <v>10003905</v>
      </c>
    </row>
    <row r="1311" spans="1:6">
      <c r="A1311" t="s">
        <v>1144</v>
      </c>
      <c r="B1311">
        <v>2005</v>
      </c>
      <c r="C1311" t="s">
        <v>189</v>
      </c>
      <c r="D1311" t="s">
        <v>93</v>
      </c>
      <c r="E1311">
        <v>2021</v>
      </c>
      <c r="F1311">
        <v>10003793</v>
      </c>
    </row>
    <row r="1312" spans="1:6">
      <c r="A1312" t="s">
        <v>347</v>
      </c>
      <c r="B1312">
        <v>2002</v>
      </c>
      <c r="C1312" t="s">
        <v>189</v>
      </c>
      <c r="D1312" t="s">
        <v>123</v>
      </c>
      <c r="E1312">
        <v>2021</v>
      </c>
      <c r="F1312">
        <v>10001502</v>
      </c>
    </row>
    <row r="1313" spans="1:6">
      <c r="A1313" t="s">
        <v>346</v>
      </c>
      <c r="B1313">
        <v>2001</v>
      </c>
      <c r="C1313" t="s">
        <v>189</v>
      </c>
      <c r="D1313" t="s">
        <v>123</v>
      </c>
      <c r="E1313">
        <v>2021</v>
      </c>
      <c r="F1313">
        <v>10001503</v>
      </c>
    </row>
    <row r="1314" spans="1:6">
      <c r="A1314" t="s">
        <v>277</v>
      </c>
      <c r="B1314">
        <v>2005</v>
      </c>
      <c r="C1314" t="s">
        <v>189</v>
      </c>
      <c r="D1314" t="s">
        <v>118</v>
      </c>
      <c r="E1314">
        <v>2021</v>
      </c>
      <c r="F1314">
        <v>10002850</v>
      </c>
    </row>
    <row r="1315" spans="1:6">
      <c r="A1315" t="s">
        <v>864</v>
      </c>
      <c r="B1315">
        <v>2000</v>
      </c>
      <c r="C1315" t="s">
        <v>189</v>
      </c>
      <c r="D1315" t="s">
        <v>166</v>
      </c>
      <c r="E1315">
        <v>2021</v>
      </c>
      <c r="F1315">
        <v>10003407</v>
      </c>
    </row>
    <row r="1316" spans="1:6">
      <c r="A1316" t="s">
        <v>699</v>
      </c>
      <c r="B1316">
        <v>2003</v>
      </c>
      <c r="C1316" t="s">
        <v>189</v>
      </c>
      <c r="D1316" t="s">
        <v>146</v>
      </c>
      <c r="E1316" t="s">
        <v>105</v>
      </c>
      <c r="F1316">
        <v>10003552</v>
      </c>
    </row>
    <row r="1317" spans="1:6">
      <c r="A1317" t="s">
        <v>1603</v>
      </c>
      <c r="B1317">
        <v>2001</v>
      </c>
      <c r="C1317" t="s">
        <v>189</v>
      </c>
      <c r="D1317" t="s">
        <v>136</v>
      </c>
      <c r="E1317">
        <v>2021</v>
      </c>
      <c r="F1317">
        <v>10001850</v>
      </c>
    </row>
    <row r="1318" spans="1:6">
      <c r="A1318" t="s">
        <v>385</v>
      </c>
      <c r="B1318">
        <v>2001</v>
      </c>
      <c r="C1318" t="s">
        <v>190</v>
      </c>
      <c r="D1318" t="s">
        <v>123</v>
      </c>
      <c r="E1318">
        <v>2021</v>
      </c>
      <c r="F1318">
        <v>10004098</v>
      </c>
    </row>
    <row r="1319" spans="1:6">
      <c r="A1319" t="s">
        <v>266</v>
      </c>
      <c r="B1319">
        <v>2002</v>
      </c>
      <c r="C1319" t="s">
        <v>189</v>
      </c>
      <c r="D1319" t="s">
        <v>117</v>
      </c>
      <c r="E1319">
        <v>2021</v>
      </c>
      <c r="F1319">
        <v>10003120</v>
      </c>
    </row>
    <row r="1320" spans="1:6">
      <c r="A1320" t="s">
        <v>310</v>
      </c>
      <c r="B1320">
        <v>2003</v>
      </c>
      <c r="C1320" t="s">
        <v>189</v>
      </c>
      <c r="D1320" t="s">
        <v>119</v>
      </c>
      <c r="E1320">
        <v>2021</v>
      </c>
      <c r="F1320">
        <v>10003402</v>
      </c>
    </row>
    <row r="1321" spans="1:6">
      <c r="A1321" t="s">
        <v>341</v>
      </c>
      <c r="B1321">
        <v>2008</v>
      </c>
      <c r="C1321" t="s">
        <v>189</v>
      </c>
      <c r="D1321" t="s">
        <v>122</v>
      </c>
      <c r="E1321">
        <v>2021</v>
      </c>
      <c r="F1321">
        <v>10003861</v>
      </c>
    </row>
    <row r="1322" spans="1:6">
      <c r="A1322" t="s">
        <v>814</v>
      </c>
      <c r="B1322">
        <v>2003</v>
      </c>
      <c r="C1322" t="s">
        <v>190</v>
      </c>
      <c r="D1322" t="s">
        <v>160</v>
      </c>
      <c r="E1322">
        <v>2021.2021999999999</v>
      </c>
      <c r="F1322">
        <v>10001759</v>
      </c>
    </row>
    <row r="1323" spans="1:6">
      <c r="A1323" t="s">
        <v>1221</v>
      </c>
      <c r="B1323">
        <v>1988</v>
      </c>
      <c r="C1323" t="s">
        <v>189</v>
      </c>
      <c r="D1323" t="s">
        <v>93</v>
      </c>
      <c r="E1323">
        <v>2021</v>
      </c>
      <c r="F1323">
        <v>10004165</v>
      </c>
    </row>
    <row r="1324" spans="1:6">
      <c r="A1324" t="s">
        <v>625</v>
      </c>
      <c r="B1324">
        <v>2006</v>
      </c>
      <c r="C1324" t="s">
        <v>189</v>
      </c>
      <c r="D1324" t="s">
        <v>139</v>
      </c>
      <c r="E1324">
        <v>2021</v>
      </c>
      <c r="F1324">
        <v>10003193</v>
      </c>
    </row>
    <row r="1325" spans="1:6">
      <c r="A1325" t="s">
        <v>1077</v>
      </c>
      <c r="B1325">
        <v>1981</v>
      </c>
      <c r="C1325" t="s">
        <v>190</v>
      </c>
      <c r="D1325" t="s">
        <v>186</v>
      </c>
      <c r="E1325">
        <v>2021</v>
      </c>
      <c r="F1325">
        <v>10003684</v>
      </c>
    </row>
    <row r="1326" spans="1:6">
      <c r="A1326" t="s">
        <v>1053</v>
      </c>
      <c r="B1326">
        <v>1981</v>
      </c>
      <c r="C1326" t="s">
        <v>189</v>
      </c>
      <c r="D1326" t="s">
        <v>186</v>
      </c>
      <c r="E1326">
        <v>2021</v>
      </c>
      <c r="F1326">
        <v>10003696</v>
      </c>
    </row>
    <row r="1327" spans="1:6">
      <c r="A1327" t="s">
        <v>461</v>
      </c>
      <c r="B1327">
        <v>2006</v>
      </c>
      <c r="C1327" t="s">
        <v>190</v>
      </c>
      <c r="D1327" t="s">
        <v>126</v>
      </c>
      <c r="E1327">
        <v>2021</v>
      </c>
      <c r="F1327">
        <v>10004288</v>
      </c>
    </row>
    <row r="1328" spans="1:6">
      <c r="A1328" t="s">
        <v>1534</v>
      </c>
      <c r="B1328">
        <v>2002</v>
      </c>
      <c r="C1328" t="s">
        <v>189</v>
      </c>
      <c r="D1328" t="s">
        <v>150</v>
      </c>
      <c r="E1328">
        <v>2021</v>
      </c>
      <c r="F1328">
        <v>10001796</v>
      </c>
    </row>
    <row r="1329" spans="1:6">
      <c r="A1329" t="s">
        <v>1501</v>
      </c>
      <c r="B1329">
        <v>2001</v>
      </c>
      <c r="C1329" t="s">
        <v>189</v>
      </c>
      <c r="D1329" t="s">
        <v>110</v>
      </c>
      <c r="E1329">
        <v>2021</v>
      </c>
      <c r="F1329">
        <v>10000463</v>
      </c>
    </row>
    <row r="1330" spans="1:6">
      <c r="A1330" t="s">
        <v>1506</v>
      </c>
      <c r="B1330">
        <v>1994</v>
      </c>
      <c r="C1330" t="s">
        <v>189</v>
      </c>
      <c r="D1330" t="s">
        <v>151</v>
      </c>
      <c r="E1330">
        <v>2021</v>
      </c>
      <c r="F1330">
        <v>10000464</v>
      </c>
    </row>
    <row r="1331" spans="1:6">
      <c r="A1331" t="s">
        <v>826</v>
      </c>
      <c r="B1331">
        <v>2005</v>
      </c>
      <c r="C1331" t="s">
        <v>189</v>
      </c>
      <c r="D1331" t="s">
        <v>161</v>
      </c>
      <c r="E1331">
        <v>2021</v>
      </c>
      <c r="F1331">
        <v>10004022</v>
      </c>
    </row>
    <row r="1332" spans="1:6">
      <c r="A1332" t="s">
        <v>1208</v>
      </c>
      <c r="B1332">
        <v>1992</v>
      </c>
      <c r="C1332" t="s">
        <v>189</v>
      </c>
      <c r="D1332" t="s">
        <v>93</v>
      </c>
      <c r="E1332">
        <v>2021</v>
      </c>
      <c r="F1332">
        <v>10004037</v>
      </c>
    </row>
    <row r="1333" spans="1:6">
      <c r="A1333" t="s">
        <v>489</v>
      </c>
      <c r="B1333">
        <v>2004</v>
      </c>
      <c r="C1333" t="s">
        <v>190</v>
      </c>
      <c r="D1333" t="s">
        <v>90</v>
      </c>
      <c r="E1333" t="s">
        <v>105</v>
      </c>
      <c r="F1333">
        <v>10002904</v>
      </c>
    </row>
    <row r="1334" spans="1:6">
      <c r="A1334" t="s">
        <v>931</v>
      </c>
      <c r="B1334">
        <v>1999</v>
      </c>
      <c r="C1334" t="s">
        <v>189</v>
      </c>
      <c r="D1334" t="s">
        <v>172</v>
      </c>
      <c r="E1334">
        <v>2021</v>
      </c>
      <c r="F1334">
        <v>10003617</v>
      </c>
    </row>
    <row r="1335" spans="1:6">
      <c r="A1335" t="s">
        <v>1406</v>
      </c>
      <c r="B1335">
        <v>1997</v>
      </c>
      <c r="C1335" t="s">
        <v>189</v>
      </c>
      <c r="D1335" t="s">
        <v>106</v>
      </c>
      <c r="E1335">
        <v>2021</v>
      </c>
      <c r="F1335">
        <v>10003078</v>
      </c>
    </row>
    <row r="1336" spans="1:6">
      <c r="A1336" t="s">
        <v>435</v>
      </c>
      <c r="B1336">
        <v>2007</v>
      </c>
      <c r="C1336" t="s">
        <v>189</v>
      </c>
      <c r="D1336" t="s">
        <v>126</v>
      </c>
      <c r="E1336">
        <v>2021</v>
      </c>
      <c r="F1336">
        <v>10004050</v>
      </c>
    </row>
    <row r="1337" spans="1:6">
      <c r="A1337" t="s">
        <v>1514</v>
      </c>
      <c r="B1337">
        <v>2006</v>
      </c>
      <c r="C1337" t="s">
        <v>189</v>
      </c>
      <c r="D1337" t="s">
        <v>122</v>
      </c>
      <c r="E1337">
        <v>2021</v>
      </c>
      <c r="F1337">
        <v>10002941</v>
      </c>
    </row>
    <row r="1338" spans="1:6">
      <c r="A1338" t="s">
        <v>1513</v>
      </c>
      <c r="B1338">
        <v>2004</v>
      </c>
      <c r="C1338" t="s">
        <v>189</v>
      </c>
      <c r="D1338" t="s">
        <v>122</v>
      </c>
      <c r="E1338">
        <v>2021</v>
      </c>
      <c r="F1338">
        <v>10002942</v>
      </c>
    </row>
    <row r="1339" spans="1:6">
      <c r="A1339" t="s">
        <v>1037</v>
      </c>
      <c r="B1339">
        <v>2006</v>
      </c>
      <c r="C1339" t="s">
        <v>189</v>
      </c>
      <c r="D1339" t="s">
        <v>185</v>
      </c>
      <c r="E1339">
        <v>2021</v>
      </c>
      <c r="F1339">
        <v>10004190</v>
      </c>
    </row>
    <row r="1340" spans="1:6">
      <c r="A1340" t="s">
        <v>1264</v>
      </c>
      <c r="B1340">
        <v>2009</v>
      </c>
      <c r="C1340" t="s">
        <v>190</v>
      </c>
      <c r="D1340" t="s">
        <v>116</v>
      </c>
      <c r="E1340">
        <v>2022</v>
      </c>
      <c r="F1340">
        <v>10004340</v>
      </c>
    </row>
    <row r="1341" spans="1:6">
      <c r="A1341" t="s">
        <v>1263</v>
      </c>
      <c r="B1341">
        <v>2007</v>
      </c>
      <c r="C1341" t="s">
        <v>190</v>
      </c>
      <c r="D1341" t="s">
        <v>116</v>
      </c>
      <c r="E1341">
        <v>2022</v>
      </c>
      <c r="F1341">
        <v>10004339</v>
      </c>
    </row>
    <row r="1342" spans="1:6">
      <c r="A1342" t="s">
        <v>1279</v>
      </c>
      <c r="B1342">
        <v>2007</v>
      </c>
      <c r="C1342" t="s">
        <v>189</v>
      </c>
      <c r="D1342" t="s">
        <v>129</v>
      </c>
      <c r="E1342" t="s">
        <v>105</v>
      </c>
      <c r="F1342">
        <v>10003409</v>
      </c>
    </row>
    <row r="1343" spans="1:6">
      <c r="A1343" t="s">
        <v>1277</v>
      </c>
      <c r="B1343">
        <v>1999</v>
      </c>
      <c r="C1343" t="s">
        <v>189</v>
      </c>
      <c r="D1343" t="s">
        <v>129</v>
      </c>
      <c r="E1343" t="s">
        <v>105</v>
      </c>
      <c r="F1343">
        <v>10003643</v>
      </c>
    </row>
    <row r="1344" spans="1:6">
      <c r="A1344" t="s">
        <v>1542</v>
      </c>
      <c r="B1344">
        <v>2007</v>
      </c>
      <c r="C1344" t="s">
        <v>190</v>
      </c>
      <c r="D1344" t="s">
        <v>150</v>
      </c>
      <c r="E1344">
        <v>2021</v>
      </c>
      <c r="F1344">
        <v>10003287</v>
      </c>
    </row>
    <row r="1345" spans="1:6">
      <c r="A1345" t="s">
        <v>1540</v>
      </c>
      <c r="B1345">
        <v>2005</v>
      </c>
      <c r="C1345" t="s">
        <v>190</v>
      </c>
      <c r="D1345" t="s">
        <v>150</v>
      </c>
      <c r="E1345">
        <v>2021</v>
      </c>
      <c r="F1345">
        <v>10003214</v>
      </c>
    </row>
    <row r="1346" spans="1:6">
      <c r="A1346" t="s">
        <v>587</v>
      </c>
      <c r="B1346">
        <v>2000</v>
      </c>
      <c r="C1346" t="s">
        <v>189</v>
      </c>
      <c r="D1346" t="s">
        <v>135</v>
      </c>
      <c r="E1346">
        <v>2021</v>
      </c>
      <c r="F1346">
        <v>10000561</v>
      </c>
    </row>
    <row r="1347" spans="1:6">
      <c r="A1347" t="s">
        <v>700</v>
      </c>
      <c r="B1347">
        <v>2001</v>
      </c>
      <c r="C1347" t="s">
        <v>189</v>
      </c>
      <c r="D1347" t="s">
        <v>146</v>
      </c>
      <c r="E1347">
        <v>2021</v>
      </c>
      <c r="F1347">
        <v>10003551</v>
      </c>
    </row>
    <row r="1348" spans="1:6">
      <c r="A1348" t="s">
        <v>921</v>
      </c>
      <c r="B1348">
        <v>2009</v>
      </c>
      <c r="C1348" t="s">
        <v>189</v>
      </c>
      <c r="D1348" t="s">
        <v>171</v>
      </c>
      <c r="E1348">
        <v>2022</v>
      </c>
      <c r="F1348">
        <v>10004360</v>
      </c>
    </row>
    <row r="1349" spans="1:6">
      <c r="A1349" t="s">
        <v>335</v>
      </c>
      <c r="B1349">
        <v>2004</v>
      </c>
      <c r="C1349" t="s">
        <v>189</v>
      </c>
      <c r="D1349" t="s">
        <v>122</v>
      </c>
      <c r="E1349">
        <v>2021</v>
      </c>
      <c r="F1349">
        <v>10003548</v>
      </c>
    </row>
    <row r="1350" spans="1:6">
      <c r="A1350" t="s">
        <v>1616</v>
      </c>
      <c r="B1350">
        <v>1999</v>
      </c>
      <c r="C1350" t="s">
        <v>190</v>
      </c>
      <c r="D1350" t="s">
        <v>161</v>
      </c>
      <c r="E1350">
        <v>2021</v>
      </c>
      <c r="F1350">
        <v>10001036</v>
      </c>
    </row>
    <row r="1351" spans="1:6">
      <c r="A1351" t="s">
        <v>274</v>
      </c>
      <c r="B1351">
        <v>2004</v>
      </c>
      <c r="C1351" t="s">
        <v>189</v>
      </c>
      <c r="D1351" t="s">
        <v>118</v>
      </c>
      <c r="E1351">
        <v>2021</v>
      </c>
      <c r="F1351">
        <v>10002204</v>
      </c>
    </row>
    <row r="1352" spans="1:6">
      <c r="A1352" t="s">
        <v>1380</v>
      </c>
      <c r="B1352">
        <v>1997</v>
      </c>
      <c r="C1352" t="s">
        <v>189</v>
      </c>
      <c r="D1352" t="s">
        <v>85</v>
      </c>
      <c r="E1352" t="s">
        <v>105</v>
      </c>
      <c r="F1352">
        <v>10002484</v>
      </c>
    </row>
    <row r="1353" spans="1:6">
      <c r="A1353" t="s">
        <v>1654</v>
      </c>
      <c r="B1353">
        <v>1998</v>
      </c>
      <c r="C1353" t="s">
        <v>190</v>
      </c>
      <c r="D1353" t="s">
        <v>124</v>
      </c>
      <c r="E1353">
        <v>2021</v>
      </c>
      <c r="F1353">
        <v>10004040</v>
      </c>
    </row>
    <row r="1354" spans="1:6">
      <c r="A1354" t="s">
        <v>1591</v>
      </c>
      <c r="B1354">
        <v>2008</v>
      </c>
      <c r="C1354" t="s">
        <v>189</v>
      </c>
      <c r="D1354" t="s">
        <v>118</v>
      </c>
      <c r="E1354">
        <v>2021</v>
      </c>
      <c r="F1354">
        <v>10004092</v>
      </c>
    </row>
    <row r="1355" spans="1:6">
      <c r="A1355" t="s">
        <v>910</v>
      </c>
      <c r="B1355">
        <v>2003</v>
      </c>
      <c r="C1355" t="s">
        <v>189</v>
      </c>
      <c r="D1355" t="s">
        <v>171</v>
      </c>
      <c r="E1355" t="s">
        <v>105</v>
      </c>
      <c r="F1355">
        <v>10002747</v>
      </c>
    </row>
    <row r="1356" spans="1:6">
      <c r="A1356" t="s">
        <v>1695</v>
      </c>
      <c r="B1356">
        <v>1997</v>
      </c>
      <c r="C1356" t="s">
        <v>190</v>
      </c>
      <c r="D1356" t="s">
        <v>174</v>
      </c>
      <c r="E1356">
        <v>2021</v>
      </c>
      <c r="F1356">
        <v>10003998</v>
      </c>
    </row>
    <row r="1357" spans="1:6">
      <c r="A1357" t="s">
        <v>1611</v>
      </c>
      <c r="B1357">
        <v>2005</v>
      </c>
      <c r="C1357" t="s">
        <v>189</v>
      </c>
      <c r="D1357" t="s">
        <v>95</v>
      </c>
      <c r="E1357">
        <v>2021</v>
      </c>
      <c r="F1357">
        <v>10003912</v>
      </c>
    </row>
    <row r="1358" spans="1:6">
      <c r="A1358" t="s">
        <v>656</v>
      </c>
      <c r="B1358">
        <v>2007</v>
      </c>
      <c r="C1358" t="s">
        <v>189</v>
      </c>
      <c r="D1358" t="s">
        <v>143</v>
      </c>
      <c r="E1358">
        <v>2021</v>
      </c>
      <c r="F1358">
        <v>10004282</v>
      </c>
    </row>
    <row r="1359" spans="1:6">
      <c r="A1359" t="s">
        <v>1181</v>
      </c>
      <c r="B1359">
        <v>2002</v>
      </c>
      <c r="C1359" t="s">
        <v>189</v>
      </c>
      <c r="D1359" t="s">
        <v>93</v>
      </c>
      <c r="E1359">
        <v>2021</v>
      </c>
      <c r="F1359">
        <v>10003987</v>
      </c>
    </row>
    <row r="1360" spans="1:6">
      <c r="A1360" t="s">
        <v>1690</v>
      </c>
      <c r="B1360">
        <v>2003</v>
      </c>
      <c r="C1360" t="s">
        <v>189</v>
      </c>
      <c r="D1360" t="s">
        <v>174</v>
      </c>
      <c r="E1360">
        <v>2021</v>
      </c>
      <c r="F1360">
        <v>10002421</v>
      </c>
    </row>
    <row r="1361" spans="1:6">
      <c r="A1361" t="s">
        <v>1507</v>
      </c>
      <c r="B1361">
        <v>2003</v>
      </c>
      <c r="C1361" t="s">
        <v>189</v>
      </c>
      <c r="D1361" t="s">
        <v>151</v>
      </c>
      <c r="E1361">
        <v>2021</v>
      </c>
      <c r="F1361">
        <v>10004198</v>
      </c>
    </row>
    <row r="1362" spans="1:6">
      <c r="A1362" t="s">
        <v>1678</v>
      </c>
      <c r="B1362">
        <v>1999</v>
      </c>
      <c r="C1362" t="s">
        <v>189</v>
      </c>
      <c r="D1362" t="s">
        <v>168</v>
      </c>
      <c r="E1362">
        <v>2021</v>
      </c>
      <c r="F1362">
        <v>10001166</v>
      </c>
    </row>
    <row r="1363" spans="1:6">
      <c r="A1363" t="s">
        <v>721</v>
      </c>
      <c r="B1363">
        <v>2004</v>
      </c>
      <c r="C1363" t="s">
        <v>189</v>
      </c>
      <c r="D1363" t="s">
        <v>153</v>
      </c>
      <c r="E1363">
        <v>2021</v>
      </c>
      <c r="F1363">
        <v>10003434</v>
      </c>
    </row>
    <row r="1364" spans="1:6">
      <c r="A1364" t="s">
        <v>1288</v>
      </c>
      <c r="B1364">
        <v>1989</v>
      </c>
      <c r="C1364" t="s">
        <v>189</v>
      </c>
      <c r="D1364" t="s">
        <v>90</v>
      </c>
      <c r="E1364" t="s">
        <v>105</v>
      </c>
      <c r="F1364">
        <v>10000287</v>
      </c>
    </row>
    <row r="1365" spans="1:6">
      <c r="A1365" t="s">
        <v>249</v>
      </c>
      <c r="B1365">
        <v>2003</v>
      </c>
      <c r="C1365" t="s">
        <v>189</v>
      </c>
      <c r="D1365" t="s">
        <v>113</v>
      </c>
      <c r="E1365" t="s">
        <v>105</v>
      </c>
      <c r="F1365">
        <v>10001760</v>
      </c>
    </row>
    <row r="1366" spans="1:6">
      <c r="A1366" t="s">
        <v>572</v>
      </c>
      <c r="B1366">
        <v>2008</v>
      </c>
      <c r="C1366" t="s">
        <v>190</v>
      </c>
      <c r="D1366" t="s">
        <v>133</v>
      </c>
      <c r="E1366" t="s">
        <v>105</v>
      </c>
      <c r="F1366">
        <v>10004249</v>
      </c>
    </row>
    <row r="1367" spans="1:6">
      <c r="A1367" t="s">
        <v>1471</v>
      </c>
      <c r="B1367">
        <v>1997</v>
      </c>
      <c r="C1367" t="s">
        <v>189</v>
      </c>
      <c r="D1367" t="s">
        <v>184</v>
      </c>
      <c r="E1367">
        <v>2021</v>
      </c>
      <c r="F1367">
        <v>10003938</v>
      </c>
    </row>
    <row r="1368" spans="1:6">
      <c r="A1368" t="s">
        <v>1422</v>
      </c>
      <c r="B1368">
        <v>2001</v>
      </c>
      <c r="C1368" t="s">
        <v>189</v>
      </c>
      <c r="D1368" t="s">
        <v>145</v>
      </c>
      <c r="E1368">
        <v>2021</v>
      </c>
      <c r="F1368">
        <v>10000690</v>
      </c>
    </row>
    <row r="1369" spans="1:6">
      <c r="A1369" t="s">
        <v>485</v>
      </c>
      <c r="B1369">
        <v>1990</v>
      </c>
      <c r="C1369" t="s">
        <v>189</v>
      </c>
      <c r="D1369" t="s">
        <v>90</v>
      </c>
      <c r="E1369" t="s">
        <v>105</v>
      </c>
      <c r="F1369">
        <v>10003942</v>
      </c>
    </row>
    <row r="1370" spans="1:6">
      <c r="A1370" t="s">
        <v>1344</v>
      </c>
      <c r="B1370">
        <v>2005</v>
      </c>
      <c r="C1370" t="s">
        <v>190</v>
      </c>
      <c r="D1370" t="s">
        <v>116</v>
      </c>
      <c r="E1370" t="s">
        <v>105</v>
      </c>
      <c r="F1370">
        <v>10003570</v>
      </c>
    </row>
    <row r="1371" spans="1:6">
      <c r="A1371" t="s">
        <v>1688</v>
      </c>
      <c r="B1371">
        <v>1992</v>
      </c>
      <c r="C1371" t="s">
        <v>190</v>
      </c>
      <c r="D1371" t="s">
        <v>85</v>
      </c>
      <c r="E1371">
        <v>2021</v>
      </c>
      <c r="F1371">
        <v>10001725</v>
      </c>
    </row>
    <row r="1372" spans="1:6">
      <c r="A1372" t="s">
        <v>1204</v>
      </c>
      <c r="B1372">
        <v>1982</v>
      </c>
      <c r="C1372" t="s">
        <v>190</v>
      </c>
      <c r="D1372" t="s">
        <v>93</v>
      </c>
      <c r="E1372">
        <v>2021</v>
      </c>
      <c r="F1372">
        <v>10003964</v>
      </c>
    </row>
    <row r="1373" spans="1:6">
      <c r="A1373" t="s">
        <v>854</v>
      </c>
      <c r="B1373">
        <v>2005</v>
      </c>
      <c r="C1373" t="s">
        <v>189</v>
      </c>
      <c r="D1373" t="s">
        <v>166</v>
      </c>
      <c r="E1373">
        <v>2021</v>
      </c>
      <c r="F1373">
        <v>10003175</v>
      </c>
    </row>
    <row r="1374" spans="1:6">
      <c r="A1374" t="s">
        <v>1051</v>
      </c>
      <c r="B1374">
        <v>1983</v>
      </c>
      <c r="C1374" t="s">
        <v>189</v>
      </c>
      <c r="D1374" t="s">
        <v>186</v>
      </c>
      <c r="E1374">
        <v>2021</v>
      </c>
      <c r="F1374">
        <v>10003698</v>
      </c>
    </row>
    <row r="1375" spans="1:6">
      <c r="A1375" t="s">
        <v>1484</v>
      </c>
      <c r="B1375">
        <v>2007</v>
      </c>
      <c r="C1375" t="s">
        <v>189</v>
      </c>
      <c r="D1375" t="s">
        <v>166</v>
      </c>
      <c r="E1375">
        <v>2021</v>
      </c>
      <c r="F1375">
        <v>10003949</v>
      </c>
    </row>
    <row r="1376" spans="1:6">
      <c r="A1376" t="s">
        <v>642</v>
      </c>
      <c r="B1376">
        <v>1999</v>
      </c>
      <c r="C1376" t="s">
        <v>189</v>
      </c>
      <c r="D1376" t="s">
        <v>143</v>
      </c>
      <c r="E1376">
        <v>2021</v>
      </c>
      <c r="F1376">
        <v>10001636</v>
      </c>
    </row>
    <row r="1377" spans="1:6">
      <c r="A1377" t="s">
        <v>709</v>
      </c>
      <c r="B1377">
        <v>1955</v>
      </c>
      <c r="C1377" t="s">
        <v>189</v>
      </c>
      <c r="D1377" t="s">
        <v>148</v>
      </c>
      <c r="E1377">
        <v>2021</v>
      </c>
      <c r="F1377">
        <v>10004035</v>
      </c>
    </row>
    <row r="1378" spans="1:6">
      <c r="A1378" t="s">
        <v>1136</v>
      </c>
      <c r="B1378">
        <v>1984</v>
      </c>
      <c r="C1378" t="s">
        <v>190</v>
      </c>
      <c r="D1378" t="s">
        <v>93</v>
      </c>
      <c r="E1378">
        <v>2021</v>
      </c>
      <c r="F1378">
        <v>10003808</v>
      </c>
    </row>
    <row r="1379" spans="1:6">
      <c r="A1379" t="s">
        <v>1303</v>
      </c>
      <c r="B1379">
        <v>2006</v>
      </c>
      <c r="C1379" t="s">
        <v>190</v>
      </c>
      <c r="D1379" t="s">
        <v>120</v>
      </c>
      <c r="E1379" t="s">
        <v>105</v>
      </c>
      <c r="F1379">
        <v>10002908</v>
      </c>
    </row>
    <row r="1380" spans="1:6">
      <c r="A1380" t="s">
        <v>283</v>
      </c>
      <c r="B1380">
        <v>1995</v>
      </c>
      <c r="C1380" t="s">
        <v>190</v>
      </c>
      <c r="D1380" t="s">
        <v>117</v>
      </c>
      <c r="E1380">
        <v>2021</v>
      </c>
      <c r="F1380">
        <v>10004238</v>
      </c>
    </row>
    <row r="1381" spans="1:6">
      <c r="A1381" t="s">
        <v>1423</v>
      </c>
      <c r="B1381">
        <v>1990</v>
      </c>
      <c r="C1381" t="s">
        <v>189</v>
      </c>
      <c r="D1381" t="s">
        <v>145</v>
      </c>
      <c r="E1381">
        <v>2021</v>
      </c>
      <c r="F1381">
        <v>10000691</v>
      </c>
    </row>
    <row r="1382" spans="1:6">
      <c r="A1382" t="s">
        <v>1489</v>
      </c>
      <c r="B1382">
        <v>2007</v>
      </c>
      <c r="C1382" t="s">
        <v>190</v>
      </c>
      <c r="D1382" t="s">
        <v>166</v>
      </c>
      <c r="E1382">
        <v>2021</v>
      </c>
      <c r="F1382">
        <v>10004059</v>
      </c>
    </row>
    <row r="1383" spans="1:6">
      <c r="A1383" t="s">
        <v>1485</v>
      </c>
      <c r="B1383">
        <v>2008</v>
      </c>
      <c r="C1383" t="s">
        <v>189</v>
      </c>
      <c r="D1383" t="s">
        <v>166</v>
      </c>
      <c r="E1383">
        <v>2021</v>
      </c>
      <c r="F1383">
        <v>10004029</v>
      </c>
    </row>
    <row r="1384" spans="1:6">
      <c r="A1384" t="s">
        <v>1426</v>
      </c>
      <c r="B1384">
        <v>1995</v>
      </c>
      <c r="C1384" t="s">
        <v>190</v>
      </c>
      <c r="D1384" t="s">
        <v>145</v>
      </c>
      <c r="E1384">
        <v>2021</v>
      </c>
      <c r="F1384">
        <v>10000692</v>
      </c>
    </row>
    <row r="1385" spans="1:6">
      <c r="A1385" t="s">
        <v>1385</v>
      </c>
      <c r="B1385">
        <v>2002</v>
      </c>
      <c r="C1385" t="s">
        <v>189</v>
      </c>
      <c r="D1385" t="s">
        <v>85</v>
      </c>
      <c r="E1385" t="s">
        <v>105</v>
      </c>
      <c r="F1385">
        <v>10003004</v>
      </c>
    </row>
    <row r="1386" spans="1:6">
      <c r="A1386" t="s">
        <v>1035</v>
      </c>
      <c r="B1386">
        <v>1990</v>
      </c>
      <c r="C1386" t="s">
        <v>190</v>
      </c>
      <c r="D1386" t="s">
        <v>183</v>
      </c>
      <c r="E1386">
        <v>2021</v>
      </c>
      <c r="F1386">
        <v>10004157</v>
      </c>
    </row>
    <row r="1387" spans="1:6">
      <c r="A1387" t="s">
        <v>1157</v>
      </c>
      <c r="B1387">
        <v>1990</v>
      </c>
      <c r="C1387" t="s">
        <v>189</v>
      </c>
      <c r="D1387" t="s">
        <v>93</v>
      </c>
      <c r="E1387">
        <v>2021</v>
      </c>
      <c r="F1387">
        <v>10003811</v>
      </c>
    </row>
    <row r="1388" spans="1:6">
      <c r="A1388" t="s">
        <v>1162</v>
      </c>
      <c r="B1388">
        <v>1990</v>
      </c>
      <c r="C1388" t="s">
        <v>189</v>
      </c>
      <c r="D1388" t="s">
        <v>93</v>
      </c>
      <c r="E1388">
        <v>2021</v>
      </c>
      <c r="F1388">
        <v>10003826</v>
      </c>
    </row>
    <row r="1389" spans="1:6">
      <c r="A1389" t="s">
        <v>849</v>
      </c>
      <c r="B1389">
        <v>1999</v>
      </c>
      <c r="C1389" t="s">
        <v>189</v>
      </c>
      <c r="D1389" t="s">
        <v>165</v>
      </c>
      <c r="E1389">
        <v>2021</v>
      </c>
      <c r="F1389">
        <v>10002366</v>
      </c>
    </row>
    <row r="1390" spans="1:6">
      <c r="A1390" t="s">
        <v>352</v>
      </c>
      <c r="B1390">
        <v>1999</v>
      </c>
      <c r="C1390" t="s">
        <v>190</v>
      </c>
      <c r="D1390" t="s">
        <v>121</v>
      </c>
      <c r="E1390" t="s">
        <v>105</v>
      </c>
      <c r="F1390">
        <v>10003596</v>
      </c>
    </row>
    <row r="1391" spans="1:6">
      <c r="A1391" t="s">
        <v>623</v>
      </c>
      <c r="B1391">
        <v>2005</v>
      </c>
      <c r="C1391" t="s">
        <v>189</v>
      </c>
      <c r="D1391" t="s">
        <v>139</v>
      </c>
      <c r="E1391">
        <v>2021</v>
      </c>
      <c r="F1391">
        <v>10002752</v>
      </c>
    </row>
    <row r="1392" spans="1:6">
      <c r="A1392" t="s">
        <v>1147</v>
      </c>
      <c r="B1392">
        <v>1995</v>
      </c>
      <c r="C1392" t="s">
        <v>189</v>
      </c>
      <c r="D1392" t="s">
        <v>93</v>
      </c>
      <c r="E1392">
        <v>2021</v>
      </c>
      <c r="F1392">
        <v>10003823</v>
      </c>
    </row>
    <row r="1393" spans="1:6">
      <c r="A1393" t="s">
        <v>977</v>
      </c>
      <c r="B1393">
        <v>2005</v>
      </c>
      <c r="C1393" t="s">
        <v>189</v>
      </c>
      <c r="D1393" t="s">
        <v>178</v>
      </c>
      <c r="E1393" t="s">
        <v>105</v>
      </c>
      <c r="F1393">
        <v>10003337</v>
      </c>
    </row>
    <row r="1394" spans="1:6">
      <c r="A1394" t="s">
        <v>1042</v>
      </c>
      <c r="B1394">
        <v>1978</v>
      </c>
      <c r="C1394" t="s">
        <v>189</v>
      </c>
      <c r="D1394" t="s">
        <v>186</v>
      </c>
      <c r="E1394">
        <v>2021</v>
      </c>
      <c r="F1394">
        <v>10003714</v>
      </c>
    </row>
    <row r="1395" spans="1:6">
      <c r="A1395" t="s">
        <v>593</v>
      </c>
      <c r="B1395">
        <v>2007</v>
      </c>
      <c r="C1395" t="s">
        <v>190</v>
      </c>
      <c r="D1395" t="s">
        <v>134</v>
      </c>
      <c r="E1395">
        <v>2021</v>
      </c>
      <c r="F1395">
        <v>10003297</v>
      </c>
    </row>
    <row r="1396" spans="1:6">
      <c r="A1396" t="s">
        <v>911</v>
      </c>
      <c r="B1396">
        <v>2005</v>
      </c>
      <c r="C1396" t="s">
        <v>189</v>
      </c>
      <c r="D1396" t="s">
        <v>171</v>
      </c>
      <c r="E1396" t="s">
        <v>105</v>
      </c>
      <c r="F1396">
        <v>10002875</v>
      </c>
    </row>
    <row r="1397" spans="1:6">
      <c r="A1397" t="s">
        <v>1580</v>
      </c>
      <c r="B1397">
        <v>2005</v>
      </c>
      <c r="C1397" t="s">
        <v>190</v>
      </c>
      <c r="D1397" t="s">
        <v>120</v>
      </c>
      <c r="E1397">
        <v>2021</v>
      </c>
      <c r="F1397">
        <v>10003156</v>
      </c>
    </row>
    <row r="1398" spans="1:6">
      <c r="A1398" t="s">
        <v>374</v>
      </c>
      <c r="B1398">
        <v>2002</v>
      </c>
      <c r="C1398" t="s">
        <v>189</v>
      </c>
      <c r="D1398" t="s">
        <v>124</v>
      </c>
      <c r="E1398">
        <v>2021</v>
      </c>
      <c r="F1398">
        <v>10002897</v>
      </c>
    </row>
    <row r="1399" spans="1:6">
      <c r="A1399" t="s">
        <v>1003</v>
      </c>
      <c r="B1399">
        <v>2005</v>
      </c>
      <c r="C1399" t="s">
        <v>189</v>
      </c>
      <c r="D1399" t="s">
        <v>181</v>
      </c>
      <c r="E1399">
        <v>2022</v>
      </c>
      <c r="F1399">
        <v>10004359</v>
      </c>
    </row>
    <row r="1400" spans="1:6">
      <c r="A1400" t="s">
        <v>479</v>
      </c>
      <c r="B1400">
        <v>2001</v>
      </c>
      <c r="C1400" t="s">
        <v>189</v>
      </c>
      <c r="D1400" t="s">
        <v>90</v>
      </c>
      <c r="E1400" t="s">
        <v>105</v>
      </c>
      <c r="F1400">
        <v>10001753</v>
      </c>
    </row>
    <row r="1401" spans="1:6">
      <c r="A1401" t="s">
        <v>582</v>
      </c>
      <c r="B1401">
        <v>2003</v>
      </c>
      <c r="C1401" t="s">
        <v>189</v>
      </c>
      <c r="D1401" t="s">
        <v>134</v>
      </c>
      <c r="E1401">
        <v>2021</v>
      </c>
      <c r="F1401">
        <v>10003440</v>
      </c>
    </row>
    <row r="1402" spans="1:6">
      <c r="A1402" t="s">
        <v>492</v>
      </c>
      <c r="B1402">
        <v>1986</v>
      </c>
      <c r="C1402" t="s">
        <v>189</v>
      </c>
      <c r="D1402" t="s">
        <v>90</v>
      </c>
      <c r="E1402" t="s">
        <v>105</v>
      </c>
      <c r="F1402">
        <v>10003947</v>
      </c>
    </row>
    <row r="1403" spans="1:6">
      <c r="A1403" t="s">
        <v>216</v>
      </c>
      <c r="B1403">
        <v>2005</v>
      </c>
      <c r="C1403" t="s">
        <v>189</v>
      </c>
      <c r="D1403" t="s">
        <v>106</v>
      </c>
      <c r="E1403">
        <v>2021</v>
      </c>
      <c r="F1403">
        <v>10003296</v>
      </c>
    </row>
    <row r="1404" spans="1:6">
      <c r="A1404" t="s">
        <v>1370</v>
      </c>
      <c r="B1404">
        <v>2007</v>
      </c>
      <c r="C1404" t="s">
        <v>189</v>
      </c>
      <c r="D1404" t="s">
        <v>168</v>
      </c>
      <c r="E1404" t="s">
        <v>105</v>
      </c>
      <c r="F1404">
        <v>10003276</v>
      </c>
    </row>
    <row r="1405" spans="1:6">
      <c r="A1405" t="s">
        <v>252</v>
      </c>
      <c r="B1405">
        <v>2001</v>
      </c>
      <c r="C1405" t="s">
        <v>190</v>
      </c>
      <c r="D1405" t="s">
        <v>113</v>
      </c>
      <c r="E1405" t="s">
        <v>105</v>
      </c>
      <c r="F1405">
        <v>10001238</v>
      </c>
    </row>
    <row r="1406" spans="1:6">
      <c r="A1406" t="s">
        <v>1379</v>
      </c>
      <c r="B1406">
        <v>2000</v>
      </c>
      <c r="C1406" t="s">
        <v>189</v>
      </c>
      <c r="D1406" t="s">
        <v>85</v>
      </c>
      <c r="E1406" t="s">
        <v>105</v>
      </c>
      <c r="F1406">
        <v>10001684</v>
      </c>
    </row>
    <row r="1407" spans="1:6">
      <c r="A1407" t="s">
        <v>570</v>
      </c>
      <c r="B1407">
        <v>2007</v>
      </c>
      <c r="C1407" t="s">
        <v>190</v>
      </c>
      <c r="D1407" t="s">
        <v>133</v>
      </c>
      <c r="E1407" t="s">
        <v>105</v>
      </c>
      <c r="F1407">
        <v>10004193</v>
      </c>
    </row>
    <row r="1408" spans="1:6">
      <c r="A1408" t="s">
        <v>1617</v>
      </c>
      <c r="B1408">
        <v>1981</v>
      </c>
      <c r="C1408" t="s">
        <v>189</v>
      </c>
      <c r="D1408" t="s">
        <v>93</v>
      </c>
      <c r="E1408">
        <v>2021</v>
      </c>
      <c r="F1408">
        <v>10003838</v>
      </c>
    </row>
    <row r="1409" spans="1:6">
      <c r="A1409" t="s">
        <v>594</v>
      </c>
      <c r="B1409">
        <v>2007</v>
      </c>
      <c r="C1409" t="s">
        <v>190</v>
      </c>
      <c r="D1409" t="s">
        <v>134</v>
      </c>
      <c r="E1409">
        <v>2021</v>
      </c>
      <c r="F1409">
        <v>10003299</v>
      </c>
    </row>
    <row r="1410" spans="1:6">
      <c r="A1410" t="s">
        <v>620</v>
      </c>
      <c r="B1410">
        <v>2006</v>
      </c>
      <c r="C1410" t="s">
        <v>190</v>
      </c>
      <c r="D1410" t="s">
        <v>138</v>
      </c>
      <c r="E1410">
        <v>2021</v>
      </c>
      <c r="F1410">
        <v>10003997</v>
      </c>
    </row>
    <row r="1411" spans="1:6">
      <c r="A1411" t="s">
        <v>1137</v>
      </c>
      <c r="B1411">
        <v>1982</v>
      </c>
      <c r="C1411" t="s">
        <v>190</v>
      </c>
      <c r="D1411" t="s">
        <v>93</v>
      </c>
      <c r="E1411">
        <v>2021</v>
      </c>
      <c r="F1411">
        <v>10003806</v>
      </c>
    </row>
    <row r="1412" spans="1:6">
      <c r="A1412" t="s">
        <v>521</v>
      </c>
      <c r="B1412">
        <v>2005</v>
      </c>
      <c r="C1412" t="s">
        <v>189</v>
      </c>
      <c r="D1412" t="s">
        <v>133</v>
      </c>
      <c r="E1412" t="s">
        <v>105</v>
      </c>
      <c r="F1412">
        <v>10003143</v>
      </c>
    </row>
    <row r="1413" spans="1:6">
      <c r="A1413" t="s">
        <v>1150</v>
      </c>
      <c r="B1413">
        <v>1988</v>
      </c>
      <c r="C1413" t="s">
        <v>189</v>
      </c>
      <c r="D1413" t="s">
        <v>93</v>
      </c>
      <c r="E1413">
        <v>2021</v>
      </c>
      <c r="F1413">
        <v>10003819</v>
      </c>
    </row>
    <row r="1414" spans="1:6">
      <c r="A1414" t="s">
        <v>1104</v>
      </c>
      <c r="B1414">
        <v>1976</v>
      </c>
      <c r="C1414" t="s">
        <v>189</v>
      </c>
      <c r="D1414" t="s">
        <v>93</v>
      </c>
      <c r="E1414">
        <v>2021</v>
      </c>
      <c r="F1414">
        <v>10003805</v>
      </c>
    </row>
    <row r="1415" spans="1:6">
      <c r="A1415" t="s">
        <v>1658</v>
      </c>
      <c r="B1415">
        <v>2006</v>
      </c>
      <c r="C1415" t="s">
        <v>189</v>
      </c>
      <c r="D1415" t="s">
        <v>116</v>
      </c>
      <c r="E1415">
        <v>2021</v>
      </c>
      <c r="F1415">
        <v>10004048</v>
      </c>
    </row>
    <row r="1416" spans="1:6">
      <c r="A1416" t="s">
        <v>1059</v>
      </c>
      <c r="B1416">
        <v>1979</v>
      </c>
      <c r="C1416" t="s">
        <v>190</v>
      </c>
      <c r="D1416" t="s">
        <v>186</v>
      </c>
      <c r="E1416">
        <v>2021</v>
      </c>
      <c r="F1416">
        <v>10003719</v>
      </c>
    </row>
    <row r="1417" spans="1:6">
      <c r="A1417" t="s">
        <v>1045</v>
      </c>
      <c r="B1417">
        <v>1976</v>
      </c>
      <c r="C1417" t="s">
        <v>189</v>
      </c>
      <c r="D1417" t="s">
        <v>186</v>
      </c>
      <c r="E1417">
        <v>2021</v>
      </c>
      <c r="F1417">
        <v>10003709</v>
      </c>
    </row>
    <row r="1418" spans="1:6">
      <c r="A1418" t="s">
        <v>788</v>
      </c>
      <c r="B1418">
        <v>2007</v>
      </c>
      <c r="C1418" t="s">
        <v>189</v>
      </c>
      <c r="D1418" t="s">
        <v>158</v>
      </c>
      <c r="E1418">
        <v>2021</v>
      </c>
      <c r="F1418">
        <v>10003478</v>
      </c>
    </row>
    <row r="1419" spans="1:6">
      <c r="A1419" t="s">
        <v>229</v>
      </c>
      <c r="B1419">
        <v>2003</v>
      </c>
      <c r="C1419" t="s">
        <v>189</v>
      </c>
      <c r="D1419" t="s">
        <v>109</v>
      </c>
      <c r="E1419">
        <v>2021</v>
      </c>
      <c r="F1419">
        <v>10002320</v>
      </c>
    </row>
    <row r="1420" spans="1:6">
      <c r="A1420" t="s">
        <v>544</v>
      </c>
      <c r="B1420">
        <v>2006</v>
      </c>
      <c r="C1420" t="s">
        <v>189</v>
      </c>
      <c r="D1420" t="s">
        <v>133</v>
      </c>
      <c r="E1420">
        <v>2021.2021999999999</v>
      </c>
      <c r="F1420">
        <v>10003970</v>
      </c>
    </row>
    <row r="1421" spans="1:6">
      <c r="A1421" t="s">
        <v>1538</v>
      </c>
      <c r="B1421">
        <v>2001</v>
      </c>
      <c r="C1421" t="s">
        <v>190</v>
      </c>
      <c r="D1421" t="s">
        <v>150</v>
      </c>
      <c r="E1421">
        <v>2021</v>
      </c>
      <c r="F1421">
        <v>10002632</v>
      </c>
    </row>
    <row r="1422" spans="1:6">
      <c r="A1422" t="s">
        <v>450</v>
      </c>
      <c r="B1422">
        <v>2003</v>
      </c>
      <c r="C1422" t="s">
        <v>189</v>
      </c>
      <c r="D1422" t="s">
        <v>127</v>
      </c>
      <c r="E1422">
        <v>2021</v>
      </c>
      <c r="F1422">
        <v>10004138</v>
      </c>
    </row>
    <row r="1423" spans="1:6">
      <c r="A1423" t="s">
        <v>345</v>
      </c>
      <c r="B1423">
        <v>2001</v>
      </c>
      <c r="C1423" t="s">
        <v>189</v>
      </c>
      <c r="D1423" t="s">
        <v>123</v>
      </c>
      <c r="E1423">
        <v>2021</v>
      </c>
      <c r="F1423">
        <v>10001470</v>
      </c>
    </row>
    <row r="1424" spans="1:6">
      <c r="A1424" t="s">
        <v>1026</v>
      </c>
      <c r="B1424">
        <v>1991</v>
      </c>
      <c r="C1424" t="s">
        <v>190</v>
      </c>
      <c r="D1424" t="s">
        <v>183</v>
      </c>
      <c r="E1424">
        <v>2021</v>
      </c>
      <c r="F1424">
        <v>10004118</v>
      </c>
    </row>
    <row r="1425" spans="1:6">
      <c r="A1425" t="s">
        <v>1319</v>
      </c>
      <c r="B1425">
        <v>2007</v>
      </c>
      <c r="C1425" t="s">
        <v>189</v>
      </c>
      <c r="D1425" t="s">
        <v>95</v>
      </c>
      <c r="E1425" t="s">
        <v>105</v>
      </c>
      <c r="F1425">
        <v>10003270</v>
      </c>
    </row>
    <row r="1426" spans="1:6">
      <c r="A1426" t="s">
        <v>1046</v>
      </c>
      <c r="B1426">
        <v>1986</v>
      </c>
      <c r="C1426" t="s">
        <v>189</v>
      </c>
      <c r="D1426" t="s">
        <v>186</v>
      </c>
      <c r="E1426">
        <v>2021</v>
      </c>
      <c r="F1426">
        <v>10003707</v>
      </c>
    </row>
    <row r="1427" spans="1:6">
      <c r="A1427" t="s">
        <v>1197</v>
      </c>
      <c r="B1427">
        <v>1992</v>
      </c>
      <c r="C1427" t="s">
        <v>190</v>
      </c>
      <c r="D1427" t="s">
        <v>93</v>
      </c>
      <c r="E1427">
        <v>2021</v>
      </c>
      <c r="F1427">
        <v>10003856</v>
      </c>
    </row>
    <row r="1428" spans="1:6">
      <c r="A1428" t="s">
        <v>883</v>
      </c>
      <c r="B1428">
        <v>2008</v>
      </c>
      <c r="C1428" t="s">
        <v>190</v>
      </c>
      <c r="D1428" t="s">
        <v>167</v>
      </c>
      <c r="E1428">
        <v>2021</v>
      </c>
      <c r="F1428">
        <v>10004090</v>
      </c>
    </row>
    <row r="1429" spans="1:6">
      <c r="A1429" t="s">
        <v>926</v>
      </c>
      <c r="B1429">
        <v>1998</v>
      </c>
      <c r="C1429" t="s">
        <v>189</v>
      </c>
      <c r="D1429" t="s">
        <v>172</v>
      </c>
      <c r="E1429">
        <v>2021</v>
      </c>
      <c r="F1429">
        <v>10003252</v>
      </c>
    </row>
    <row r="1430" spans="1:6">
      <c r="A1430" t="s">
        <v>1227</v>
      </c>
      <c r="B1430">
        <v>2006</v>
      </c>
      <c r="C1430" t="s">
        <v>189</v>
      </c>
      <c r="D1430" t="s">
        <v>188</v>
      </c>
      <c r="E1430">
        <v>2021</v>
      </c>
      <c r="F1430">
        <v>10003204</v>
      </c>
    </row>
    <row r="1431" spans="1:6">
      <c r="A1431" t="s">
        <v>1635</v>
      </c>
      <c r="B1431">
        <v>2006</v>
      </c>
      <c r="C1431" t="s">
        <v>189</v>
      </c>
      <c r="D1431" t="s">
        <v>114</v>
      </c>
      <c r="E1431">
        <v>2021</v>
      </c>
      <c r="F1431">
        <v>10003104</v>
      </c>
    </row>
    <row r="1432" spans="1:6">
      <c r="A1432" t="s">
        <v>1637</v>
      </c>
      <c r="B1432">
        <v>2001</v>
      </c>
      <c r="C1432" t="s">
        <v>190</v>
      </c>
      <c r="D1432" t="s">
        <v>114</v>
      </c>
      <c r="E1432">
        <v>2021</v>
      </c>
      <c r="F1432">
        <v>10002450</v>
      </c>
    </row>
    <row r="1433" spans="1:6">
      <c r="A1433" t="s">
        <v>1116</v>
      </c>
      <c r="B1433">
        <v>2008</v>
      </c>
      <c r="C1433" t="s">
        <v>190</v>
      </c>
      <c r="D1433" t="s">
        <v>186</v>
      </c>
      <c r="E1433">
        <v>2021</v>
      </c>
      <c r="F1433">
        <v>10004248</v>
      </c>
    </row>
    <row r="1434" spans="1:6">
      <c r="A1434" t="s">
        <v>618</v>
      </c>
      <c r="B1434">
        <v>2000</v>
      </c>
      <c r="C1434" t="s">
        <v>190</v>
      </c>
      <c r="D1434" t="s">
        <v>138</v>
      </c>
      <c r="E1434">
        <v>2021</v>
      </c>
      <c r="F1434">
        <v>10003413</v>
      </c>
    </row>
    <row r="1435" spans="1:6">
      <c r="A1435" t="s">
        <v>1606</v>
      </c>
      <c r="B1435">
        <v>2001</v>
      </c>
      <c r="C1435" t="s">
        <v>189</v>
      </c>
      <c r="D1435" t="s">
        <v>148</v>
      </c>
      <c r="E1435">
        <v>2021</v>
      </c>
      <c r="F1435">
        <v>10002100</v>
      </c>
    </row>
    <row r="1436" spans="1:6">
      <c r="A1436" t="s">
        <v>1241</v>
      </c>
      <c r="B1436">
        <v>2004</v>
      </c>
      <c r="C1436" t="s">
        <v>190</v>
      </c>
      <c r="D1436" t="s">
        <v>187</v>
      </c>
      <c r="E1436">
        <v>2021</v>
      </c>
      <c r="F1436">
        <v>10004061</v>
      </c>
    </row>
    <row r="1437" spans="1:6">
      <c r="A1437" t="s">
        <v>1310</v>
      </c>
      <c r="B1437">
        <v>2008</v>
      </c>
      <c r="C1437" t="s">
        <v>190</v>
      </c>
      <c r="D1437" t="s">
        <v>132</v>
      </c>
      <c r="E1437" t="s">
        <v>105</v>
      </c>
      <c r="F1437">
        <v>10003926</v>
      </c>
    </row>
    <row r="1438" spans="1:6">
      <c r="A1438" t="s">
        <v>476</v>
      </c>
      <c r="B1438">
        <v>2006</v>
      </c>
      <c r="C1438" t="s">
        <v>189</v>
      </c>
      <c r="D1438" t="s">
        <v>132</v>
      </c>
      <c r="E1438" t="s">
        <v>105</v>
      </c>
      <c r="F1438">
        <v>10003278</v>
      </c>
    </row>
    <row r="1439" spans="1:6">
      <c r="A1439" t="s">
        <v>282</v>
      </c>
      <c r="B1439">
        <v>2004</v>
      </c>
      <c r="C1439" t="s">
        <v>190</v>
      </c>
      <c r="D1439" t="s">
        <v>117</v>
      </c>
      <c r="E1439">
        <v>2021</v>
      </c>
      <c r="F1439">
        <v>10004234</v>
      </c>
    </row>
    <row r="1440" spans="1:6">
      <c r="A1440" t="s">
        <v>1138</v>
      </c>
      <c r="B1440">
        <v>1977</v>
      </c>
      <c r="C1440" t="s">
        <v>190</v>
      </c>
      <c r="D1440" t="s">
        <v>93</v>
      </c>
      <c r="E1440">
        <v>2021</v>
      </c>
      <c r="F1440">
        <v>10003804</v>
      </c>
    </row>
    <row r="1441" spans="1:6">
      <c r="A1441" t="s">
        <v>1419</v>
      </c>
      <c r="B1441">
        <v>2004</v>
      </c>
      <c r="C1441" t="s">
        <v>190</v>
      </c>
      <c r="D1441" t="s">
        <v>142</v>
      </c>
      <c r="E1441">
        <v>2021</v>
      </c>
      <c r="F1441">
        <v>10002522</v>
      </c>
    </row>
    <row r="1442" spans="1:6">
      <c r="A1442" t="s">
        <v>1087</v>
      </c>
      <c r="B1442">
        <v>1969</v>
      </c>
      <c r="C1442" t="s">
        <v>189</v>
      </c>
      <c r="D1442" t="s">
        <v>186</v>
      </c>
      <c r="E1442">
        <v>2021</v>
      </c>
      <c r="F1442">
        <v>10003955</v>
      </c>
    </row>
    <row r="1443" spans="1:6">
      <c r="A1443" t="s">
        <v>624</v>
      </c>
      <c r="B1443">
        <v>1997</v>
      </c>
      <c r="C1443" t="s">
        <v>189</v>
      </c>
      <c r="D1443" t="s">
        <v>139</v>
      </c>
      <c r="E1443">
        <v>2021</v>
      </c>
      <c r="F1443">
        <v>10003194</v>
      </c>
    </row>
    <row r="1444" spans="1:6">
      <c r="A1444" t="s">
        <v>832</v>
      </c>
      <c r="B1444">
        <v>2006</v>
      </c>
      <c r="C1444" t="s">
        <v>189</v>
      </c>
      <c r="D1444" t="s">
        <v>163</v>
      </c>
      <c r="E1444" t="s">
        <v>105</v>
      </c>
      <c r="F1444">
        <v>10002913</v>
      </c>
    </row>
    <row r="1445" spans="1:6">
      <c r="A1445" t="s">
        <v>469</v>
      </c>
      <c r="B1445">
        <v>1998</v>
      </c>
      <c r="C1445" t="s">
        <v>190</v>
      </c>
      <c r="D1445" t="s">
        <v>127</v>
      </c>
      <c r="E1445">
        <v>2021</v>
      </c>
      <c r="F1445">
        <v>10003594</v>
      </c>
    </row>
    <row r="1446" spans="1:6">
      <c r="A1446" t="s">
        <v>648</v>
      </c>
      <c r="B1446">
        <v>2005</v>
      </c>
      <c r="C1446" t="s">
        <v>189</v>
      </c>
      <c r="D1446" t="s">
        <v>143</v>
      </c>
      <c r="E1446">
        <v>2021</v>
      </c>
      <c r="F1446">
        <v>10002926</v>
      </c>
    </row>
    <row r="1447" spans="1:6">
      <c r="A1447" t="s">
        <v>1543</v>
      </c>
      <c r="B1447">
        <v>1991</v>
      </c>
      <c r="C1447" t="s">
        <v>189</v>
      </c>
      <c r="D1447" t="s">
        <v>147</v>
      </c>
      <c r="E1447">
        <v>2021</v>
      </c>
      <c r="F1447">
        <v>10000570</v>
      </c>
    </row>
    <row r="1448" spans="1:6">
      <c r="A1448" t="s">
        <v>1487</v>
      </c>
      <c r="B1448">
        <v>2008</v>
      </c>
      <c r="C1448" t="s">
        <v>190</v>
      </c>
      <c r="D1448" t="s">
        <v>166</v>
      </c>
      <c r="E1448">
        <v>2021</v>
      </c>
      <c r="F1448">
        <v>10003950</v>
      </c>
    </row>
    <row r="1449" spans="1:6">
      <c r="A1449" t="s">
        <v>1607</v>
      </c>
      <c r="B1449">
        <v>1998</v>
      </c>
      <c r="C1449" t="s">
        <v>189</v>
      </c>
      <c r="D1449" t="s">
        <v>163</v>
      </c>
      <c r="E1449">
        <v>2021</v>
      </c>
      <c r="F1449">
        <v>10000797</v>
      </c>
    </row>
    <row r="1450" spans="1:6">
      <c r="A1450" t="s">
        <v>932</v>
      </c>
      <c r="B1450">
        <v>2008</v>
      </c>
      <c r="C1450" t="s">
        <v>189</v>
      </c>
      <c r="D1450" t="s">
        <v>172</v>
      </c>
      <c r="E1450">
        <v>2021</v>
      </c>
      <c r="F1450">
        <v>10003878</v>
      </c>
    </row>
    <row r="1451" spans="1:6">
      <c r="A1451" t="s">
        <v>375</v>
      </c>
      <c r="B1451">
        <v>2004</v>
      </c>
      <c r="C1451" t="s">
        <v>189</v>
      </c>
      <c r="D1451" t="s">
        <v>124</v>
      </c>
      <c r="E1451">
        <v>2021</v>
      </c>
      <c r="F1451">
        <v>10003472</v>
      </c>
    </row>
    <row r="1452" spans="1:6">
      <c r="A1452" t="s">
        <v>966</v>
      </c>
      <c r="B1452">
        <v>1993</v>
      </c>
      <c r="C1452" t="s">
        <v>189</v>
      </c>
      <c r="D1452" t="s">
        <v>177</v>
      </c>
      <c r="E1452" t="s">
        <v>105</v>
      </c>
      <c r="F1452">
        <v>10002750</v>
      </c>
    </row>
    <row r="1453" spans="1:6">
      <c r="A1453" t="s">
        <v>1491</v>
      </c>
      <c r="B1453">
        <v>1993</v>
      </c>
      <c r="C1453" t="s">
        <v>190</v>
      </c>
      <c r="D1453" t="s">
        <v>138</v>
      </c>
      <c r="E1453">
        <v>2021</v>
      </c>
      <c r="F1453">
        <v>10000956</v>
      </c>
    </row>
    <row r="1454" spans="1:6">
      <c r="A1454" t="s">
        <v>251</v>
      </c>
      <c r="B1454">
        <v>1988</v>
      </c>
      <c r="C1454" t="s">
        <v>189</v>
      </c>
      <c r="D1454" t="s">
        <v>113</v>
      </c>
      <c r="E1454">
        <v>2021</v>
      </c>
      <c r="F1454">
        <v>10004027</v>
      </c>
    </row>
    <row r="1455" spans="1:6">
      <c r="A1455" t="s">
        <v>1044</v>
      </c>
      <c r="B1455">
        <v>1991</v>
      </c>
      <c r="C1455" t="s">
        <v>189</v>
      </c>
      <c r="D1455" t="s">
        <v>186</v>
      </c>
      <c r="E1455">
        <v>2021</v>
      </c>
      <c r="F1455">
        <v>10003710</v>
      </c>
    </row>
    <row r="1456" spans="1:6">
      <c r="A1456" t="s">
        <v>513</v>
      </c>
      <c r="B1456">
        <v>2004</v>
      </c>
      <c r="C1456" t="s">
        <v>190</v>
      </c>
      <c r="D1456" t="s">
        <v>133</v>
      </c>
      <c r="E1456" t="s">
        <v>105</v>
      </c>
      <c r="F1456">
        <v>10002779</v>
      </c>
    </row>
    <row r="1457" spans="1:6">
      <c r="A1457" t="s">
        <v>889</v>
      </c>
      <c r="B1457">
        <v>2005</v>
      </c>
      <c r="C1457" t="s">
        <v>189</v>
      </c>
      <c r="D1457" t="s">
        <v>168</v>
      </c>
      <c r="E1457" t="s">
        <v>105</v>
      </c>
      <c r="F1457">
        <v>10002613</v>
      </c>
    </row>
    <row r="1458" spans="1:6">
      <c r="A1458" t="s">
        <v>900</v>
      </c>
      <c r="B1458">
        <v>2008</v>
      </c>
      <c r="C1458" t="s">
        <v>190</v>
      </c>
      <c r="D1458" t="s">
        <v>168</v>
      </c>
      <c r="E1458" t="s">
        <v>105</v>
      </c>
      <c r="F1458">
        <v>10003640</v>
      </c>
    </row>
    <row r="1459" spans="1:6">
      <c r="A1459" t="s">
        <v>986</v>
      </c>
      <c r="B1459">
        <v>1992</v>
      </c>
      <c r="C1459" t="s">
        <v>190</v>
      </c>
      <c r="D1459" t="s">
        <v>179</v>
      </c>
      <c r="E1459">
        <v>2021</v>
      </c>
      <c r="F1459">
        <v>10003618</v>
      </c>
    </row>
    <row r="1460" spans="1:6">
      <c r="A1460" t="s">
        <v>995</v>
      </c>
      <c r="B1460">
        <v>1987</v>
      </c>
      <c r="C1460" t="s">
        <v>189</v>
      </c>
      <c r="D1460" t="s">
        <v>179</v>
      </c>
      <c r="E1460">
        <v>2021</v>
      </c>
      <c r="F1460">
        <v>10004144</v>
      </c>
    </row>
    <row r="1461" spans="1:6">
      <c r="A1461" t="s">
        <v>877</v>
      </c>
      <c r="B1461">
        <v>2005</v>
      </c>
      <c r="C1461" t="s">
        <v>189</v>
      </c>
      <c r="D1461" t="s">
        <v>167</v>
      </c>
      <c r="E1461">
        <v>2021</v>
      </c>
      <c r="F1461">
        <v>10003656</v>
      </c>
    </row>
    <row r="1462" spans="1:6">
      <c r="A1462" t="s">
        <v>1266</v>
      </c>
      <c r="B1462">
        <v>2009</v>
      </c>
      <c r="C1462" t="s">
        <v>189</v>
      </c>
      <c r="D1462" t="s">
        <v>85</v>
      </c>
      <c r="E1462">
        <v>2022</v>
      </c>
      <c r="F1462">
        <v>10004371</v>
      </c>
    </row>
    <row r="1463" spans="1:6">
      <c r="A1463" t="s">
        <v>987</v>
      </c>
      <c r="B1463">
        <v>1995</v>
      </c>
      <c r="C1463" t="s">
        <v>190</v>
      </c>
      <c r="D1463" t="s">
        <v>179</v>
      </c>
      <c r="E1463">
        <v>2021</v>
      </c>
      <c r="F1463">
        <v>10003620</v>
      </c>
    </row>
    <row r="1464" spans="1:6">
      <c r="A1464" t="s">
        <v>1222</v>
      </c>
      <c r="B1464">
        <v>1991</v>
      </c>
      <c r="C1464" t="s">
        <v>189</v>
      </c>
      <c r="D1464" t="s">
        <v>93</v>
      </c>
      <c r="E1464">
        <v>2021</v>
      </c>
      <c r="F1464">
        <v>10004166</v>
      </c>
    </row>
    <row r="1465" spans="1:6">
      <c r="A1465" t="s">
        <v>467</v>
      </c>
      <c r="B1465">
        <v>1997</v>
      </c>
      <c r="C1465" t="s">
        <v>190</v>
      </c>
      <c r="D1465" t="s">
        <v>127</v>
      </c>
      <c r="E1465" t="s">
        <v>105</v>
      </c>
      <c r="F1465">
        <v>10002708</v>
      </c>
    </row>
    <row r="1466" spans="1:6">
      <c r="A1466" t="s">
        <v>468</v>
      </c>
      <c r="B1466">
        <v>1999</v>
      </c>
      <c r="C1466" t="s">
        <v>190</v>
      </c>
      <c r="D1466" t="s">
        <v>127</v>
      </c>
      <c r="E1466" t="s">
        <v>105</v>
      </c>
      <c r="F1466">
        <v>10003039</v>
      </c>
    </row>
    <row r="1467" spans="1:6">
      <c r="A1467" t="s">
        <v>1265</v>
      </c>
      <c r="B1467">
        <v>1989</v>
      </c>
      <c r="C1467" t="s">
        <v>189</v>
      </c>
      <c r="D1467" t="s">
        <v>85</v>
      </c>
      <c r="E1467">
        <v>2022</v>
      </c>
      <c r="F1467">
        <v>10000549</v>
      </c>
    </row>
    <row r="1468" spans="1:6">
      <c r="A1468" t="s">
        <v>1670</v>
      </c>
      <c r="B1468">
        <v>2001</v>
      </c>
      <c r="C1468" t="s">
        <v>189</v>
      </c>
      <c r="D1468" t="s">
        <v>115</v>
      </c>
      <c r="E1468">
        <v>2021</v>
      </c>
      <c r="F1468">
        <v>10000312</v>
      </c>
    </row>
    <row r="1469" spans="1:6">
      <c r="A1469" t="s">
        <v>225</v>
      </c>
      <c r="B1469">
        <v>2004</v>
      </c>
      <c r="C1469" t="s">
        <v>189</v>
      </c>
      <c r="D1469" t="s">
        <v>108</v>
      </c>
      <c r="E1469">
        <v>2021</v>
      </c>
      <c r="F1469">
        <v>10003881</v>
      </c>
    </row>
    <row r="1470" spans="1:6">
      <c r="A1470" t="s">
        <v>752</v>
      </c>
      <c r="B1470">
        <v>1990</v>
      </c>
      <c r="C1470" t="s">
        <v>189</v>
      </c>
      <c r="D1470" t="s">
        <v>156</v>
      </c>
      <c r="E1470">
        <v>2021</v>
      </c>
      <c r="F1470">
        <v>10003632</v>
      </c>
    </row>
    <row r="1471" spans="1:6">
      <c r="A1471" t="s">
        <v>628</v>
      </c>
      <c r="B1471">
        <v>2004</v>
      </c>
      <c r="C1471" t="s">
        <v>189</v>
      </c>
      <c r="D1471" t="s">
        <v>140</v>
      </c>
      <c r="E1471">
        <v>2021</v>
      </c>
      <c r="F1471">
        <v>10003154</v>
      </c>
    </row>
    <row r="1472" spans="1:6">
      <c r="A1472" t="s">
        <v>850</v>
      </c>
      <c r="B1472">
        <v>2005</v>
      </c>
      <c r="C1472" t="s">
        <v>189</v>
      </c>
      <c r="D1472" t="s">
        <v>165</v>
      </c>
      <c r="E1472">
        <v>2021</v>
      </c>
      <c r="F1472">
        <v>10003587</v>
      </c>
    </row>
    <row r="1473" spans="1:6">
      <c r="A1473" t="s">
        <v>847</v>
      </c>
      <c r="B1473">
        <v>2008</v>
      </c>
      <c r="C1473" t="s">
        <v>189</v>
      </c>
      <c r="D1473" t="s">
        <v>164</v>
      </c>
      <c r="E1473">
        <v>2021</v>
      </c>
      <c r="F1473">
        <v>10004081</v>
      </c>
    </row>
    <row r="1474" spans="1:6">
      <c r="A1474" t="s">
        <v>220</v>
      </c>
      <c r="B1474">
        <v>2006</v>
      </c>
      <c r="C1474" t="s">
        <v>189</v>
      </c>
      <c r="D1474" t="s">
        <v>106</v>
      </c>
      <c r="E1474">
        <v>2021</v>
      </c>
      <c r="F1474">
        <v>10003959</v>
      </c>
    </row>
    <row r="1475" spans="1:6">
      <c r="A1475" t="s">
        <v>1552</v>
      </c>
      <c r="B1475">
        <v>1992</v>
      </c>
      <c r="C1475" t="s">
        <v>189</v>
      </c>
      <c r="D1475" t="s">
        <v>137</v>
      </c>
      <c r="E1475">
        <v>2021</v>
      </c>
      <c r="F1475">
        <v>10004055</v>
      </c>
    </row>
    <row r="1476" spans="1:6">
      <c r="A1476" t="s">
        <v>523</v>
      </c>
      <c r="B1476">
        <v>2005</v>
      </c>
      <c r="C1476" t="s">
        <v>189</v>
      </c>
      <c r="D1476" t="s">
        <v>133</v>
      </c>
      <c r="E1476" t="s">
        <v>105</v>
      </c>
      <c r="F1476">
        <v>10003144</v>
      </c>
    </row>
    <row r="1477" spans="1:6">
      <c r="A1477" t="s">
        <v>264</v>
      </c>
      <c r="B1477">
        <v>2000</v>
      </c>
      <c r="C1477" t="s">
        <v>189</v>
      </c>
      <c r="D1477" t="s">
        <v>117</v>
      </c>
      <c r="E1477">
        <v>2021</v>
      </c>
      <c r="F1477">
        <v>10002228</v>
      </c>
    </row>
    <row r="1478" spans="1:6">
      <c r="A1478" t="s">
        <v>970</v>
      </c>
      <c r="B1478">
        <v>1993</v>
      </c>
      <c r="C1478" t="s">
        <v>189</v>
      </c>
      <c r="D1478" t="s">
        <v>177</v>
      </c>
      <c r="E1478" t="s">
        <v>105</v>
      </c>
      <c r="F1478">
        <v>10003560</v>
      </c>
    </row>
    <row r="1479" spans="1:6">
      <c r="A1479" t="s">
        <v>621</v>
      </c>
      <c r="B1479">
        <v>2001</v>
      </c>
      <c r="C1479" t="s">
        <v>190</v>
      </c>
      <c r="D1479" t="s">
        <v>138</v>
      </c>
      <c r="E1479">
        <v>2021</v>
      </c>
      <c r="F1479">
        <v>10004227</v>
      </c>
    </row>
    <row r="1480" spans="1:6">
      <c r="A1480" t="s">
        <v>658</v>
      </c>
      <c r="B1480">
        <v>2001</v>
      </c>
      <c r="C1480" t="s">
        <v>190</v>
      </c>
      <c r="D1480" t="s">
        <v>143</v>
      </c>
      <c r="E1480">
        <v>2021</v>
      </c>
      <c r="F1480">
        <v>10000709</v>
      </c>
    </row>
    <row r="1481" spans="1:6">
      <c r="A1481" t="s">
        <v>1421</v>
      </c>
      <c r="B1481">
        <v>2008</v>
      </c>
      <c r="C1481" t="s">
        <v>190</v>
      </c>
      <c r="D1481" t="s">
        <v>142</v>
      </c>
      <c r="E1481">
        <v>2021</v>
      </c>
      <c r="F1481">
        <v>10004269</v>
      </c>
    </row>
    <row r="1482" spans="1:6">
      <c r="A1482" t="s">
        <v>1532</v>
      </c>
      <c r="B1482">
        <v>2004</v>
      </c>
      <c r="C1482" t="s">
        <v>190</v>
      </c>
      <c r="D1482" t="s">
        <v>182</v>
      </c>
      <c r="E1482">
        <v>2021</v>
      </c>
      <c r="F1482">
        <v>10004069</v>
      </c>
    </row>
    <row r="1483" spans="1:6">
      <c r="A1483" t="s">
        <v>1531</v>
      </c>
      <c r="B1483">
        <v>2005</v>
      </c>
      <c r="C1483" t="s">
        <v>190</v>
      </c>
      <c r="D1483" t="s">
        <v>182</v>
      </c>
      <c r="E1483">
        <v>2021</v>
      </c>
      <c r="F1483">
        <v>10004070</v>
      </c>
    </row>
    <row r="1484" spans="1:6">
      <c r="A1484" t="s">
        <v>289</v>
      </c>
      <c r="B1484">
        <v>2006</v>
      </c>
      <c r="C1484" t="s">
        <v>189</v>
      </c>
      <c r="D1484" t="s">
        <v>118</v>
      </c>
      <c r="E1484">
        <v>2021</v>
      </c>
      <c r="F1484">
        <v>10002985</v>
      </c>
    </row>
    <row r="1485" spans="1:6">
      <c r="A1485" t="s">
        <v>291</v>
      </c>
      <c r="B1485">
        <v>2004</v>
      </c>
      <c r="C1485" t="s">
        <v>189</v>
      </c>
      <c r="D1485" t="s">
        <v>118</v>
      </c>
      <c r="E1485">
        <v>2021</v>
      </c>
      <c r="F1485">
        <v>10002374</v>
      </c>
    </row>
    <row r="1486" spans="1:6">
      <c r="A1486" t="s">
        <v>1676</v>
      </c>
      <c r="B1486">
        <v>2003</v>
      </c>
      <c r="C1486" t="s">
        <v>189</v>
      </c>
      <c r="D1486" t="s">
        <v>119</v>
      </c>
      <c r="E1486">
        <v>2021</v>
      </c>
      <c r="F1486">
        <v>10002101</v>
      </c>
    </row>
    <row r="1487" spans="1:6">
      <c r="A1487" t="s">
        <v>933</v>
      </c>
      <c r="B1487">
        <v>1993</v>
      </c>
      <c r="C1487" t="s">
        <v>189</v>
      </c>
      <c r="D1487" t="s">
        <v>172</v>
      </c>
      <c r="E1487">
        <v>2021</v>
      </c>
      <c r="F1487">
        <v>10003894</v>
      </c>
    </row>
    <row r="1488" spans="1:6">
      <c r="A1488" t="s">
        <v>579</v>
      </c>
      <c r="B1488">
        <v>2003</v>
      </c>
      <c r="C1488" t="s">
        <v>189</v>
      </c>
      <c r="D1488" t="s">
        <v>134</v>
      </c>
      <c r="E1488">
        <v>2021</v>
      </c>
      <c r="F1488">
        <v>10002156</v>
      </c>
    </row>
    <row r="1489" spans="1:6">
      <c r="A1489" t="s">
        <v>1308</v>
      </c>
      <c r="B1489">
        <v>2003</v>
      </c>
      <c r="C1489" t="s">
        <v>189</v>
      </c>
      <c r="D1489" t="s">
        <v>132</v>
      </c>
      <c r="E1489" t="s">
        <v>105</v>
      </c>
      <c r="F1489">
        <v>10002005</v>
      </c>
    </row>
    <row r="1490" spans="1:6">
      <c r="A1490" t="s">
        <v>486</v>
      </c>
      <c r="B1490">
        <v>2008</v>
      </c>
      <c r="C1490" t="s">
        <v>190</v>
      </c>
      <c r="D1490" t="s">
        <v>132</v>
      </c>
      <c r="E1490" t="s">
        <v>105</v>
      </c>
      <c r="F1490">
        <v>10004179</v>
      </c>
    </row>
    <row r="1491" spans="1:6">
      <c r="A1491" t="s">
        <v>475</v>
      </c>
      <c r="B1491">
        <v>2007</v>
      </c>
      <c r="C1491" t="s">
        <v>189</v>
      </c>
      <c r="D1491" t="s">
        <v>132</v>
      </c>
      <c r="E1491" t="s">
        <v>105</v>
      </c>
      <c r="F1491">
        <v>10003279</v>
      </c>
    </row>
    <row r="1492" spans="1:6">
      <c r="A1492" t="s">
        <v>1500</v>
      </c>
      <c r="B1492">
        <v>1990</v>
      </c>
      <c r="C1492" t="s">
        <v>189</v>
      </c>
      <c r="D1492" t="s">
        <v>110</v>
      </c>
      <c r="E1492">
        <v>2021</v>
      </c>
      <c r="F1492">
        <v>10000495</v>
      </c>
    </row>
    <row r="1493" spans="1:6">
      <c r="A1493" t="s">
        <v>1692</v>
      </c>
      <c r="B1493">
        <v>2003</v>
      </c>
      <c r="C1493" t="s">
        <v>189</v>
      </c>
      <c r="D1493" t="s">
        <v>174</v>
      </c>
      <c r="E1493">
        <v>2021</v>
      </c>
      <c r="F1493">
        <v>10003262</v>
      </c>
    </row>
    <row r="1494" spans="1:6">
      <c r="A1494" t="s">
        <v>1167</v>
      </c>
      <c r="B1494">
        <v>1986</v>
      </c>
      <c r="C1494" t="s">
        <v>189</v>
      </c>
      <c r="D1494" t="s">
        <v>93</v>
      </c>
      <c r="E1494">
        <v>2021</v>
      </c>
      <c r="F1494">
        <v>10003845</v>
      </c>
    </row>
    <row r="1495" spans="1:6">
      <c r="A1495" t="s">
        <v>1525</v>
      </c>
      <c r="B1495">
        <v>2005</v>
      </c>
      <c r="C1495" t="s">
        <v>189</v>
      </c>
      <c r="D1495" t="s">
        <v>182</v>
      </c>
      <c r="E1495">
        <v>2021</v>
      </c>
      <c r="F1495">
        <v>10003524</v>
      </c>
    </row>
    <row r="1496" spans="1:6">
      <c r="A1496" t="s">
        <v>1577</v>
      </c>
      <c r="B1496">
        <v>1998</v>
      </c>
      <c r="C1496" t="s">
        <v>190</v>
      </c>
      <c r="D1496" t="s">
        <v>158</v>
      </c>
      <c r="E1496">
        <v>2021</v>
      </c>
      <c r="F1496">
        <v>10000896</v>
      </c>
    </row>
    <row r="1497" spans="1:6">
      <c r="A1497" t="s">
        <v>1179</v>
      </c>
      <c r="B1497">
        <v>2001</v>
      </c>
      <c r="C1497" t="s">
        <v>189</v>
      </c>
      <c r="D1497" t="s">
        <v>93</v>
      </c>
      <c r="E1497">
        <v>2021</v>
      </c>
      <c r="F1497">
        <v>10003992</v>
      </c>
    </row>
    <row r="1498" spans="1:6">
      <c r="A1498" t="s">
        <v>781</v>
      </c>
      <c r="B1498">
        <v>2001</v>
      </c>
      <c r="C1498" t="s">
        <v>190</v>
      </c>
      <c r="D1498" t="s">
        <v>158</v>
      </c>
      <c r="E1498">
        <v>2021</v>
      </c>
      <c r="F1498">
        <v>10001338</v>
      </c>
    </row>
    <row r="1499" spans="1:6">
      <c r="A1499" t="s">
        <v>390</v>
      </c>
      <c r="B1499">
        <v>2005</v>
      </c>
      <c r="C1499" t="s">
        <v>189</v>
      </c>
      <c r="D1499" t="s">
        <v>87</v>
      </c>
      <c r="E1499" t="s">
        <v>105</v>
      </c>
      <c r="F1499">
        <v>10002640</v>
      </c>
    </row>
    <row r="1500" spans="1:6">
      <c r="A1500" t="s">
        <v>1105</v>
      </c>
      <c r="B1500">
        <v>1982</v>
      </c>
      <c r="C1500" t="s">
        <v>189</v>
      </c>
      <c r="D1500" t="s">
        <v>93</v>
      </c>
      <c r="E1500">
        <v>2021</v>
      </c>
      <c r="F1500">
        <v>10003803</v>
      </c>
    </row>
    <row r="1501" spans="1:6">
      <c r="A1501" t="s">
        <v>737</v>
      </c>
      <c r="B1501">
        <v>2005</v>
      </c>
      <c r="C1501" t="s">
        <v>189</v>
      </c>
      <c r="D1501" t="s">
        <v>156</v>
      </c>
      <c r="E1501" t="s">
        <v>105</v>
      </c>
      <c r="F1501">
        <v>10002623</v>
      </c>
    </row>
    <row r="1502" spans="1:6">
      <c r="A1502" t="s">
        <v>215</v>
      </c>
      <c r="B1502">
        <v>2001</v>
      </c>
      <c r="C1502" t="s">
        <v>189</v>
      </c>
      <c r="D1502" t="s">
        <v>106</v>
      </c>
      <c r="E1502">
        <v>2021</v>
      </c>
      <c r="F1502">
        <v>10001680</v>
      </c>
    </row>
    <row r="1503" spans="1:6">
      <c r="A1503" t="s">
        <v>654</v>
      </c>
      <c r="B1503">
        <v>1998</v>
      </c>
      <c r="C1503" t="s">
        <v>189</v>
      </c>
      <c r="D1503" t="s">
        <v>143</v>
      </c>
      <c r="E1503">
        <v>2021</v>
      </c>
      <c r="F1503">
        <v>10003615</v>
      </c>
    </row>
    <row r="1504" spans="1:6">
      <c r="A1504" t="s">
        <v>271</v>
      </c>
      <c r="B1504">
        <v>2003</v>
      </c>
      <c r="C1504" t="s">
        <v>189</v>
      </c>
      <c r="D1504" t="s">
        <v>118</v>
      </c>
      <c r="E1504">
        <v>2021</v>
      </c>
      <c r="F1504">
        <v>10001891</v>
      </c>
    </row>
    <row r="1505" spans="1:6">
      <c r="A1505" t="s">
        <v>336</v>
      </c>
      <c r="B1505">
        <v>2004</v>
      </c>
      <c r="C1505" t="s">
        <v>189</v>
      </c>
      <c r="D1505" t="s">
        <v>122</v>
      </c>
      <c r="E1505">
        <v>2021</v>
      </c>
      <c r="F1505">
        <v>10003556</v>
      </c>
    </row>
    <row r="1506" spans="1:6">
      <c r="A1506" t="s">
        <v>472</v>
      </c>
      <c r="B1506">
        <v>2001</v>
      </c>
      <c r="C1506" t="s">
        <v>189</v>
      </c>
      <c r="D1506" t="s">
        <v>131</v>
      </c>
      <c r="E1506" t="s">
        <v>105</v>
      </c>
      <c r="F1506">
        <v>10003606</v>
      </c>
    </row>
    <row r="1507" spans="1:6">
      <c r="A1507" t="s">
        <v>1400</v>
      </c>
      <c r="B1507">
        <v>2003</v>
      </c>
      <c r="C1507" t="s">
        <v>190</v>
      </c>
      <c r="D1507" t="s">
        <v>85</v>
      </c>
      <c r="E1507" t="s">
        <v>105</v>
      </c>
      <c r="F1507">
        <v>10003628</v>
      </c>
    </row>
    <row r="1508" spans="1:6">
      <c r="A1508" t="s">
        <v>465</v>
      </c>
      <c r="B1508">
        <v>2007</v>
      </c>
      <c r="C1508" t="s">
        <v>190</v>
      </c>
      <c r="D1508" t="s">
        <v>126</v>
      </c>
      <c r="E1508">
        <v>2021</v>
      </c>
      <c r="F1508">
        <v>10004292</v>
      </c>
    </row>
  </sheetData>
  <sortState xmlns:xlrd2="http://schemas.microsoft.com/office/spreadsheetml/2017/richdata2" ref="A2:F1508">
    <sortCondition ref="A2:A1508"/>
    <sortCondition ref="D2:D150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1">
    <tabColor rgb="FF92D050"/>
  </sheetPr>
  <dimension ref="A3:AQ30"/>
  <sheetViews>
    <sheetView showGridLines="0" topLeftCell="A7" zoomScaleNormal="100" workbookViewId="0">
      <selection activeCell="S23" sqref="S23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9.5703125" bestFit="1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12</v>
      </c>
    </row>
    <row r="5" spans="1:43">
      <c r="C5" s="1" t="s">
        <v>13</v>
      </c>
    </row>
    <row r="6" spans="1:43">
      <c r="C6" s="1" t="s">
        <v>47</v>
      </c>
    </row>
    <row r="7" spans="1:43">
      <c r="C7" s="1" t="s">
        <v>14</v>
      </c>
    </row>
    <row r="8" spans="1:43" ht="9.75" customHeight="1"/>
    <row r="9" spans="1:43">
      <c r="C9" s="1" t="s">
        <v>15</v>
      </c>
    </row>
    <row r="10" spans="1:43">
      <c r="C10" s="1" t="s">
        <v>48</v>
      </c>
    </row>
    <row r="11" spans="1:43">
      <c r="C11" s="1" t="s">
        <v>16</v>
      </c>
    </row>
    <row r="13" spans="1:43" s="23" customFormat="1" ht="22.5" customHeight="1">
      <c r="A13" s="274" t="s">
        <v>59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41"/>
      <c r="AJ13" s="41"/>
      <c r="AQ13" s="26"/>
    </row>
    <row r="14" spans="1:43" s="23" customFormat="1" ht="22.5" customHeight="1">
      <c r="A14" s="273" t="s">
        <v>39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91"/>
      <c r="AH14" s="132"/>
      <c r="AI14" s="41"/>
      <c r="AJ14" s="41"/>
      <c r="AK14" s="145" t="s">
        <v>69</v>
      </c>
      <c r="AQ14" s="26"/>
    </row>
    <row r="15" spans="1:43" s="33" customFormat="1" ht="9" customHeight="1">
      <c r="A15" s="133"/>
      <c r="B15" s="133"/>
      <c r="K15" s="105"/>
      <c r="L15" s="105"/>
      <c r="U15" s="48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40"/>
      <c r="AJ15" s="40"/>
    </row>
    <row r="16" spans="1:43" s="47" customFormat="1" ht="17.25" customHeight="1">
      <c r="A16" s="46"/>
      <c r="B16" s="46"/>
      <c r="C16" s="131"/>
      <c r="D16" s="46"/>
      <c r="E16" s="243"/>
      <c r="F16" s="243"/>
      <c r="G16" s="46"/>
      <c r="H16" s="46"/>
      <c r="I16" s="46"/>
      <c r="J16" s="46"/>
      <c r="K16" s="46"/>
      <c r="L16" s="46"/>
      <c r="M16" s="242"/>
      <c r="N16" s="242"/>
      <c r="O16" s="242"/>
      <c r="P16" s="242"/>
      <c r="Q16" s="242"/>
      <c r="R16" s="242"/>
      <c r="S16" s="242"/>
      <c r="T16" s="104">
        <v>2021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54</v>
      </c>
    </row>
    <row r="17" spans="1:37" s="15" customFormat="1" ht="18" customHeight="1">
      <c r="A17" s="6"/>
      <c r="B17" s="6"/>
      <c r="C17" s="130" t="s">
        <v>30</v>
      </c>
      <c r="D17" s="231" t="s">
        <v>28</v>
      </c>
      <c r="E17" s="231"/>
      <c r="F17" s="231"/>
      <c r="G17" s="231"/>
      <c r="H17" s="231"/>
      <c r="I17" s="231"/>
      <c r="J17" s="108"/>
      <c r="K17" s="108"/>
      <c r="L17" s="108"/>
      <c r="M17" s="231" t="s">
        <v>29</v>
      </c>
      <c r="N17" s="231"/>
      <c r="O17" s="231"/>
      <c r="P17" s="231"/>
      <c r="Q17" s="231"/>
      <c r="R17" s="231"/>
      <c r="S17" s="231"/>
      <c r="T17" s="231"/>
      <c r="U17" s="109"/>
      <c r="V17" s="110"/>
      <c r="W17" s="110"/>
      <c r="X17" s="111"/>
      <c r="Y17" s="32"/>
      <c r="Z17" s="32"/>
      <c r="AA17" s="32"/>
      <c r="AB17" s="32"/>
      <c r="AC17" s="32"/>
      <c r="AD17" s="32"/>
      <c r="AE17" s="32"/>
      <c r="AF17" s="32"/>
      <c r="AG17" s="7"/>
      <c r="AH17" s="112"/>
      <c r="AI17" s="112"/>
      <c r="AJ17" s="112"/>
    </row>
    <row r="18" spans="1:37" s="28" customFormat="1" ht="15" customHeight="1">
      <c r="A18" s="248" t="s">
        <v>31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146" t="s">
        <v>64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195"/>
      <c r="AH18" s="42"/>
      <c r="AI18" s="42"/>
      <c r="AJ18" s="42"/>
    </row>
    <row r="19" spans="1:37" ht="15.75" thickBot="1">
      <c r="AK19" s="147" t="s">
        <v>66</v>
      </c>
    </row>
    <row r="20" spans="1:37" s="23" customFormat="1" ht="11.25" customHeight="1">
      <c r="A20" s="292" t="s">
        <v>22</v>
      </c>
      <c r="B20" s="251" t="s">
        <v>40</v>
      </c>
      <c r="C20" s="288" t="s">
        <v>0</v>
      </c>
      <c r="D20" s="254" t="s">
        <v>1</v>
      </c>
      <c r="E20" s="244" t="s">
        <v>3</v>
      </c>
      <c r="F20" s="296" t="s">
        <v>4</v>
      </c>
      <c r="G20" s="297"/>
      <c r="H20" s="297"/>
      <c r="I20" s="297"/>
      <c r="J20" s="297"/>
      <c r="K20" s="298"/>
      <c r="L20" s="296" t="s">
        <v>5</v>
      </c>
      <c r="M20" s="297"/>
      <c r="N20" s="297"/>
      <c r="O20" s="297"/>
      <c r="P20" s="297"/>
      <c r="Q20" s="298"/>
      <c r="R20" s="244" t="s">
        <v>6</v>
      </c>
      <c r="S20" s="54" t="s">
        <v>81</v>
      </c>
      <c r="T20" s="272" t="s">
        <v>37</v>
      </c>
      <c r="U20" s="272" t="s">
        <v>38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293"/>
      <c r="B21" s="294"/>
      <c r="C21" s="289"/>
      <c r="D21" s="290"/>
      <c r="E21" s="291"/>
      <c r="F21" s="302">
        <v>1</v>
      </c>
      <c r="G21" s="303"/>
      <c r="H21" s="300">
        <v>2</v>
      </c>
      <c r="I21" s="303"/>
      <c r="J21" s="300">
        <v>3</v>
      </c>
      <c r="K21" s="301"/>
      <c r="L21" s="302">
        <v>1</v>
      </c>
      <c r="M21" s="303"/>
      <c r="N21" s="300">
        <v>2</v>
      </c>
      <c r="O21" s="303"/>
      <c r="P21" s="300">
        <v>3</v>
      </c>
      <c r="Q21" s="301"/>
      <c r="R21" s="291"/>
      <c r="S21" s="58" t="s">
        <v>82</v>
      </c>
      <c r="T21" s="299"/>
      <c r="U21" s="295"/>
      <c r="V21" s="95"/>
      <c r="W21" s="95"/>
      <c r="X21" s="9"/>
      <c r="Y21" s="56"/>
      <c r="Z21" s="56"/>
      <c r="AA21" s="56"/>
      <c r="AB21" s="57" t="s">
        <v>61</v>
      </c>
      <c r="AC21" s="56"/>
      <c r="AD21" s="56"/>
      <c r="AE21" s="56"/>
      <c r="AF21" s="23" t="s">
        <v>62</v>
      </c>
      <c r="AG21" s="23" t="s">
        <v>63</v>
      </c>
      <c r="AH21" s="23" t="s">
        <v>34</v>
      </c>
      <c r="AI21" s="23" t="s">
        <v>35</v>
      </c>
      <c r="AJ21" s="23" t="s">
        <v>36</v>
      </c>
    </row>
    <row r="22" spans="1:37" s="26" customFormat="1" ht="15.75" customHeight="1">
      <c r="A22" s="60">
        <v>1</v>
      </c>
      <c r="B22" s="113" t="s">
        <v>41</v>
      </c>
      <c r="C22" s="61" t="s">
        <v>45</v>
      </c>
      <c r="D22" s="62">
        <v>2000</v>
      </c>
      <c r="E22" s="63">
        <v>66</v>
      </c>
      <c r="F22" s="64">
        <v>75</v>
      </c>
      <c r="G22" s="65" t="s">
        <v>10</v>
      </c>
      <c r="H22" s="66">
        <v>78</v>
      </c>
      <c r="I22" s="67" t="s">
        <v>11</v>
      </c>
      <c r="J22" s="64">
        <v>79</v>
      </c>
      <c r="K22" s="68"/>
      <c r="L22" s="69">
        <v>85</v>
      </c>
      <c r="M22" s="70" t="s">
        <v>10</v>
      </c>
      <c r="N22" s="71">
        <v>87</v>
      </c>
      <c r="O22" s="70" t="s">
        <v>11</v>
      </c>
      <c r="P22" s="71" t="s">
        <v>65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96"/>
      <c r="W22" s="96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190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13" t="s">
        <v>42</v>
      </c>
      <c r="C23" s="61" t="s">
        <v>46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96"/>
      <c r="W23" s="96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190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72</v>
      </c>
      <c r="G25" s="4" t="s">
        <v>10</v>
      </c>
      <c r="I25" s="206" t="s">
        <v>11</v>
      </c>
      <c r="J25" s="2"/>
      <c r="K25" s="207" t="s">
        <v>17</v>
      </c>
      <c r="L25" s="3"/>
      <c r="N25" s="3"/>
      <c r="R25" s="128" t="s">
        <v>50</v>
      </c>
      <c r="AK25" s="128" t="s">
        <v>52</v>
      </c>
    </row>
    <row r="26" spans="1:37" ht="29.25" customHeight="1">
      <c r="F26" s="286" t="s">
        <v>73</v>
      </c>
      <c r="G26" s="286"/>
      <c r="H26" s="287" t="s">
        <v>74</v>
      </c>
      <c r="I26" s="287"/>
      <c r="N26" s="147" t="s">
        <v>67</v>
      </c>
      <c r="T26" s="128" t="s">
        <v>51</v>
      </c>
    </row>
    <row r="27" spans="1:37">
      <c r="C27" s="1" t="s">
        <v>68</v>
      </c>
    </row>
    <row r="28" spans="1:37">
      <c r="C28" s="129" t="s">
        <v>53</v>
      </c>
    </row>
    <row r="29" spans="1:37">
      <c r="C29" s="1" t="s">
        <v>55</v>
      </c>
    </row>
    <row r="30" spans="1:37">
      <c r="C30" s="1" t="s">
        <v>56</v>
      </c>
    </row>
  </sheetData>
  <mergeCells count="27"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  <mergeCell ref="A13:U13"/>
    <mergeCell ref="V13:AH13"/>
    <mergeCell ref="A14:U14"/>
    <mergeCell ref="V15:AH15"/>
    <mergeCell ref="E16:F16"/>
    <mergeCell ref="M16:S16"/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</mergeCells>
  <phoneticPr fontId="15" type="noConversion"/>
  <conditionalFormatting sqref="F22:F23">
    <cfRule type="expression" dxfId="30" priority="10" stopIfTrue="1">
      <formula>IF($Y22&lt;0,Y22,0)</formula>
    </cfRule>
    <cfRule type="cellIs" dxfId="29" priority="11" stopIfTrue="1" operator="equal">
      <formula>IF(SIGN($Y22)=1,$AB22,0)</formula>
    </cfRule>
    <cfRule type="expression" dxfId="28" priority="12" stopIfTrue="1">
      <formula>IF($Y22&gt;0,$Y22,0)</formula>
    </cfRule>
  </conditionalFormatting>
  <conditionalFormatting sqref="J22">
    <cfRule type="expression" dxfId="27" priority="4" stopIfTrue="1">
      <formula>IF($AA22&lt;0,$AA22,0)</formula>
    </cfRule>
    <cfRule type="cellIs" dxfId="26" priority="5" stopIfTrue="1" operator="equal">
      <formula>IF(SIGN($AA22)=1,$AB22,0)</formula>
    </cfRule>
    <cfRule type="expression" dxfId="25" priority="6" stopIfTrue="1">
      <formula>IF($AA22&gt;0,$AA22,0)</formula>
    </cfRule>
  </conditionalFormatting>
  <conditionalFormatting sqref="H22">
    <cfRule type="cellIs" dxfId="24" priority="1" stopIfTrue="1" operator="equal">
      <formula>IF(SIGN($Z22)=1,$AB22,0)</formula>
    </cfRule>
    <cfRule type="expression" dxfId="23" priority="2" stopIfTrue="1">
      <formula>IF($Z22&lt;0,$Z22,0)</formula>
    </cfRule>
    <cfRule type="expression" dxfId="22" priority="3" stopIfTrue="1">
      <formula>IF($Z22&gt;0,$Z22,0)</formula>
    </cfRule>
  </conditionalFormatting>
  <conditionalFormatting sqref="K23 O22:O23 Q22:Q23 M22:M23 I22:I23 G22:G23">
    <cfRule type="cellIs" dxfId="21" priority="25" stopIfTrue="1" operator="lessThan">
      <formula>0</formula>
    </cfRule>
  </conditionalFormatting>
  <conditionalFormatting sqref="N22:N23">
    <cfRule type="cellIs" dxfId="20" priority="22" stopIfTrue="1" operator="equal">
      <formula>IF(SIGN($AD22)=1,$AF22,0)</formula>
    </cfRule>
    <cfRule type="expression" dxfId="19" priority="23" stopIfTrue="1">
      <formula>IF($AD22&lt;0,$AD22,0)</formula>
    </cfRule>
    <cfRule type="expression" dxfId="18" priority="24" stopIfTrue="1">
      <formula>IF($AD22&gt;0,$AD22,0)</formula>
    </cfRule>
  </conditionalFormatting>
  <conditionalFormatting sqref="P22:P23">
    <cfRule type="cellIs" dxfId="17" priority="19" stopIfTrue="1" operator="equal">
      <formula>IF(SIGN($AE22)=1,$AF22,0)</formula>
    </cfRule>
    <cfRule type="expression" dxfId="16" priority="20" stopIfTrue="1">
      <formula>IF($AE22&lt;0,$AE22,0)</formula>
    </cfRule>
    <cfRule type="expression" dxfId="15" priority="21" stopIfTrue="1">
      <formula>IF($AE22&gt;0,$AE22,0)</formula>
    </cfRule>
  </conditionalFormatting>
  <conditionalFormatting sqref="H23">
    <cfRule type="cellIs" dxfId="14" priority="16" stopIfTrue="1" operator="equal">
      <formula>IF(SIGN($Z23)=1,$AB23,0)</formula>
    </cfRule>
    <cfRule type="expression" dxfId="13" priority="17" stopIfTrue="1">
      <formula>IF($Z23&lt;0,$Z23,0)</formula>
    </cfRule>
    <cfRule type="expression" dxfId="12" priority="18" stopIfTrue="1">
      <formula>IF($Z23&gt;0,$Z23,0)</formula>
    </cfRule>
  </conditionalFormatting>
  <conditionalFormatting sqref="J23">
    <cfRule type="expression" dxfId="11" priority="13" stopIfTrue="1">
      <formula>IF($AA23&lt;0,$AA23,0)</formula>
    </cfRule>
    <cfRule type="cellIs" dxfId="10" priority="14" stopIfTrue="1" operator="equal">
      <formula>IF(SIGN($AA23)=1,$AB23,0)</formula>
    </cfRule>
    <cfRule type="expression" dxfId="9" priority="15" stopIfTrue="1">
      <formula>IF($AA23&gt;0,$AA23,0)</formula>
    </cfRule>
  </conditionalFormatting>
  <conditionalFormatting sqref="L22:L23">
    <cfRule type="cellIs" dxfId="8" priority="7" stopIfTrue="1" operator="equal">
      <formula>IF(SIGN($AC22)=1,$AF22,0)</formula>
    </cfRule>
    <cfRule type="expression" dxfId="7" priority="8" stopIfTrue="1">
      <formula>IF($AC22&lt;0,$AC22,0)</formula>
    </cfRule>
    <cfRule type="expression" dxfId="6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protokół WAGI</vt:lpstr>
      <vt:lpstr>protokół zawodów</vt:lpstr>
      <vt:lpstr>pomocnicza</vt:lpstr>
      <vt:lpstr>licencje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2022-02-25T09:11:29Z</dcterms:modified>
</cp:coreProperties>
</file>